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e\2026\"/>
    </mc:Choice>
  </mc:AlternateContent>
  <bookViews>
    <workbookView xWindow="-105" yWindow="-105" windowWidth="21795" windowHeight="12975"/>
  </bookViews>
  <sheets>
    <sheet name="Tabelle1" sheetId="1" r:id="rId1"/>
    <sheet name="Tabelle2" sheetId="2" r:id="rId2"/>
    <sheet name="Tabelle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9" i="1" l="1"/>
  <c r="B69" i="1"/>
  <c r="J8" i="1"/>
  <c r="L8" i="1"/>
  <c r="S86" i="1"/>
  <c r="S85" i="1"/>
  <c r="S84" i="1"/>
  <c r="S83" i="1"/>
  <c r="S91" i="1" s="1"/>
  <c r="S81" i="1"/>
  <c r="R86" i="1"/>
  <c r="R85" i="1"/>
  <c r="R84" i="1"/>
  <c r="R83" i="1"/>
  <c r="R81" i="1"/>
  <c r="Q86" i="1"/>
  <c r="Q85" i="1"/>
  <c r="Q84" i="1"/>
  <c r="Q83" i="1"/>
  <c r="Q81" i="1"/>
  <c r="P86" i="1"/>
  <c r="P85" i="1"/>
  <c r="P84" i="1"/>
  <c r="P83" i="1"/>
  <c r="P91" i="1" s="1"/>
  <c r="P81" i="1"/>
  <c r="O86" i="1"/>
  <c r="O85" i="1"/>
  <c r="O84" i="1"/>
  <c r="O83" i="1"/>
  <c r="B114" i="1"/>
  <c r="B113" i="1"/>
  <c r="B112" i="1"/>
  <c r="B111" i="1"/>
  <c r="B107" i="1"/>
  <c r="B106" i="1"/>
  <c r="B105" i="1"/>
  <c r="B104" i="1"/>
  <c r="B100" i="1"/>
  <c r="B99" i="1"/>
  <c r="B98" i="1"/>
  <c r="B97" i="1"/>
  <c r="O81" i="1"/>
  <c r="B65" i="1"/>
  <c r="B64" i="1"/>
  <c r="B63" i="1"/>
  <c r="B62" i="1"/>
  <c r="S44" i="1"/>
  <c r="S43" i="1"/>
  <c r="S42" i="1"/>
  <c r="S41" i="1"/>
  <c r="R44" i="1"/>
  <c r="R43" i="1"/>
  <c r="R42" i="1"/>
  <c r="R41" i="1"/>
  <c r="Q44" i="1"/>
  <c r="Q43" i="1"/>
  <c r="Q42" i="1"/>
  <c r="Q41" i="1"/>
  <c r="P44" i="1"/>
  <c r="P43" i="1"/>
  <c r="P42" i="1"/>
  <c r="P41" i="1"/>
  <c r="O44" i="1"/>
  <c r="O43" i="1"/>
  <c r="O42" i="1"/>
  <c r="O41" i="1"/>
  <c r="R39" i="1"/>
  <c r="Q39" i="1"/>
  <c r="P39" i="1"/>
  <c r="O39" i="1"/>
  <c r="B58" i="1"/>
  <c r="B57" i="1"/>
  <c r="B56" i="1"/>
  <c r="B55" i="1"/>
  <c r="B51" i="1"/>
  <c r="B50" i="1"/>
  <c r="B49" i="1"/>
  <c r="B48" i="1"/>
  <c r="B44" i="1"/>
  <c r="B43" i="1"/>
  <c r="B42" i="1"/>
  <c r="B41" i="1"/>
  <c r="S7" i="1"/>
  <c r="S6" i="1"/>
  <c r="S5" i="1"/>
  <c r="S4" i="1"/>
  <c r="S16" i="1" s="1"/>
  <c r="S2" i="1"/>
  <c r="R7" i="1"/>
  <c r="R5" i="1"/>
  <c r="R6" i="1"/>
  <c r="R4" i="1"/>
  <c r="R2" i="1"/>
  <c r="Q7" i="1"/>
  <c r="Q6" i="1"/>
  <c r="Q5" i="1"/>
  <c r="Q4" i="1"/>
  <c r="Q2" i="1"/>
  <c r="P7" i="1"/>
  <c r="P6" i="1"/>
  <c r="P5" i="1"/>
  <c r="P4" i="1"/>
  <c r="P2" i="1"/>
  <c r="O7" i="1"/>
  <c r="O6" i="1"/>
  <c r="O5" i="1"/>
  <c r="O4" i="1"/>
  <c r="O2" i="1"/>
  <c r="B28" i="1"/>
  <c r="B27" i="1"/>
  <c r="B26" i="1"/>
  <c r="B21" i="1"/>
  <c r="B20" i="1"/>
  <c r="B19" i="1"/>
  <c r="B14" i="1"/>
  <c r="B13" i="1"/>
  <c r="B12" i="1"/>
  <c r="L114" i="1"/>
  <c r="L113" i="1"/>
  <c r="L112" i="1"/>
  <c r="L111" i="1"/>
  <c r="L107" i="1"/>
  <c r="L106" i="1"/>
  <c r="L105" i="1"/>
  <c r="L104" i="1"/>
  <c r="L100" i="1"/>
  <c r="L99" i="1"/>
  <c r="L98" i="1"/>
  <c r="L97" i="1"/>
  <c r="L93" i="1"/>
  <c r="L92" i="1"/>
  <c r="L91" i="1"/>
  <c r="L90" i="1"/>
  <c r="L86" i="1"/>
  <c r="L85" i="1"/>
  <c r="L84" i="1"/>
  <c r="L83" i="1"/>
  <c r="L72" i="1"/>
  <c r="L71" i="1"/>
  <c r="L70" i="1"/>
  <c r="L69" i="1"/>
  <c r="L65" i="1"/>
  <c r="L64" i="1"/>
  <c r="L63" i="1"/>
  <c r="L62" i="1"/>
  <c r="L58" i="1"/>
  <c r="L57" i="1"/>
  <c r="L56" i="1"/>
  <c r="L55" i="1"/>
  <c r="L51" i="1"/>
  <c r="L50" i="1"/>
  <c r="L49" i="1"/>
  <c r="L48" i="1"/>
  <c r="L44" i="1"/>
  <c r="L43" i="1"/>
  <c r="L42" i="1"/>
  <c r="L41" i="1"/>
  <c r="L29" i="1"/>
  <c r="L28" i="1"/>
  <c r="L27" i="1"/>
  <c r="L26" i="1"/>
  <c r="L22" i="1"/>
  <c r="L21" i="1"/>
  <c r="L20" i="1"/>
  <c r="L19" i="1"/>
  <c r="L15" i="1"/>
  <c r="L14" i="1"/>
  <c r="L13" i="1"/>
  <c r="L12" i="1"/>
  <c r="J114" i="1"/>
  <c r="J113" i="1"/>
  <c r="J112" i="1"/>
  <c r="J111" i="1"/>
  <c r="J107" i="1"/>
  <c r="J106" i="1"/>
  <c r="J105" i="1"/>
  <c r="J104" i="1"/>
  <c r="J100" i="1"/>
  <c r="J99" i="1"/>
  <c r="J98" i="1"/>
  <c r="J97" i="1"/>
  <c r="J93" i="1"/>
  <c r="J92" i="1"/>
  <c r="J91" i="1"/>
  <c r="J90" i="1"/>
  <c r="J86" i="1"/>
  <c r="J85" i="1"/>
  <c r="J84" i="1"/>
  <c r="J83" i="1"/>
  <c r="J72" i="1"/>
  <c r="J71" i="1"/>
  <c r="J70" i="1"/>
  <c r="J69" i="1"/>
  <c r="J65" i="1"/>
  <c r="J64" i="1"/>
  <c r="J63" i="1"/>
  <c r="J62" i="1"/>
  <c r="J58" i="1"/>
  <c r="J57" i="1"/>
  <c r="J56" i="1"/>
  <c r="J55" i="1"/>
  <c r="J44" i="1"/>
  <c r="J43" i="1"/>
  <c r="J42" i="1"/>
  <c r="J41" i="1"/>
  <c r="J29" i="1"/>
  <c r="J28" i="1"/>
  <c r="J27" i="1"/>
  <c r="J26" i="1"/>
  <c r="J22" i="1"/>
  <c r="J21" i="1"/>
  <c r="J20" i="1"/>
  <c r="J19" i="1"/>
  <c r="J15" i="1"/>
  <c r="J14" i="1"/>
  <c r="J13" i="1"/>
  <c r="J12" i="1"/>
  <c r="L7" i="1"/>
  <c r="L6" i="1"/>
  <c r="J7" i="1"/>
  <c r="J6" i="1"/>
  <c r="L5" i="1"/>
  <c r="J5" i="1"/>
  <c r="B5" i="1"/>
  <c r="B6" i="1" s="1"/>
  <c r="B7" i="1" s="1"/>
  <c r="R91" i="1" l="1"/>
  <c r="Q52" i="1"/>
  <c r="S52" i="1"/>
  <c r="O52" i="1"/>
  <c r="P16" i="1"/>
  <c r="P52" i="1"/>
  <c r="R52" i="1"/>
  <c r="Q91" i="1"/>
  <c r="Q16" i="1"/>
  <c r="R16" i="1"/>
  <c r="O91" i="1"/>
  <c r="O16" i="1"/>
</calcChain>
</file>

<file path=xl/sharedStrings.xml><?xml version="1.0" encoding="utf-8"?>
<sst xmlns="http://schemas.openxmlformats.org/spreadsheetml/2006/main" count="336" uniqueCount="43">
  <si>
    <t>Gruppe A</t>
  </si>
  <si>
    <t>:</t>
  </si>
  <si>
    <t>Tabelle</t>
  </si>
  <si>
    <t>Ringe</t>
  </si>
  <si>
    <t>Punkte</t>
  </si>
  <si>
    <t>Gruppe B</t>
  </si>
  <si>
    <t>Gruppe C</t>
  </si>
  <si>
    <t>Viertelfinale</t>
  </si>
  <si>
    <t>Halbfinale</t>
  </si>
  <si>
    <t>Finale</t>
  </si>
  <si>
    <t>Der Sieger ist</t>
  </si>
  <si>
    <t>Rundenschießen 2026</t>
  </si>
  <si>
    <t>Velpe 1</t>
  </si>
  <si>
    <t>Obermetten 1</t>
  </si>
  <si>
    <t>Metten</t>
  </si>
  <si>
    <t>Seeste 2</t>
  </si>
  <si>
    <t>am 20.3.26</t>
  </si>
  <si>
    <t>am 24.4.26</t>
  </si>
  <si>
    <t>am 12.6.26</t>
  </si>
  <si>
    <t>am 26.6.26</t>
  </si>
  <si>
    <t>Seeste 1</t>
  </si>
  <si>
    <t>am 17.4.26</t>
  </si>
  <si>
    <t>Westerbeck 1</t>
  </si>
  <si>
    <t>Düte</t>
  </si>
  <si>
    <t>Velpe 2</t>
  </si>
  <si>
    <t>Obermetten 2</t>
  </si>
  <si>
    <t>am 8.5.26</t>
  </si>
  <si>
    <t>am 19.6.26</t>
  </si>
  <si>
    <t>am 17.7.26</t>
  </si>
  <si>
    <t>am 31.7.26</t>
  </si>
  <si>
    <t>Gabelin</t>
  </si>
  <si>
    <t>am 10.4.26</t>
  </si>
  <si>
    <t>Altschafberg</t>
  </si>
  <si>
    <t>Westerbeck 2</t>
  </si>
  <si>
    <t>Metten 2</t>
  </si>
  <si>
    <t>Velpe 3</t>
  </si>
  <si>
    <t>am 29.5.26</t>
  </si>
  <si>
    <t>am 3.7.26</t>
  </si>
  <si>
    <t>am 10.7.26</t>
  </si>
  <si>
    <t>am 7.8.26</t>
  </si>
  <si>
    <t>am 21.8.26</t>
  </si>
  <si>
    <t>in Gabelin</t>
  </si>
  <si>
    <t>am 4.9.26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</si>
</sst>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&quot;.&quot;m&quot;.&quot;yy"/>
    <numFmt numFmtId="165" formatCode="#,##0.00&quot;    &quot;;#,##0.00&quot;    &quot;;&quot;-&quot;#&quot;    &quot;;@&quot; &quot;"/>
    <numFmt numFmtId="166" formatCode="#,##0.00&quot; &quot;[$€-407];[Red]&quot;-&quot;#,##0.00&quot; &quot;[$€-407]"/>
  </numFmts>
  <fonts count="17">
    <font>
      <sz val="11"/>
      <color rgb="FF000000"/>
      <name val="Calibri"/>
      <family val="2"/>
    </font>
    <font>
      <sz val="10"/>
      <color rgb="FF000000"/>
      <name val="Arial1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hadow/>
      <sz val="14"/>
      <color rgb="FF3E9A35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2"/>
    </font>
    <font>
      <b/>
      <sz val="11"/>
      <color rgb="FFFFFFFF"/>
      <name val="Calibri"/>
      <family val="2"/>
    </font>
    <font>
      <b/>
      <sz val="11"/>
      <color rgb="FF953735"/>
      <name val="Calibri"/>
      <family val="2"/>
    </font>
    <font>
      <b/>
      <sz val="11"/>
      <color rgb="FF31859C"/>
      <name val="Calibri"/>
      <family val="2"/>
    </font>
    <font>
      <b/>
      <sz val="11"/>
      <color rgb="FF4F6228"/>
      <name val="Calibri"/>
      <family val="2"/>
    </font>
    <font>
      <b/>
      <sz val="11"/>
      <color rgb="FF948A54"/>
      <name val="Calibri"/>
      <family val="2"/>
    </font>
    <font>
      <b/>
      <sz val="10"/>
      <color rgb="FF948A54"/>
      <name val="Arial2"/>
    </font>
    <font>
      <b/>
      <sz val="11"/>
      <color rgb="FF7030A0"/>
      <name val="Calibri"/>
      <family val="2"/>
    </font>
    <font>
      <b/>
      <sz val="10"/>
      <color rgb="FF7030A0"/>
      <name val="Arial2"/>
    </font>
    <font>
      <b/>
      <sz val="11"/>
      <color rgb="FF00B050"/>
      <name val="Calibri"/>
      <family val="2"/>
    </font>
    <font>
      <b/>
      <sz val="10"/>
      <color rgb="FF00B050"/>
      <name val="Arial2"/>
    </font>
  </fonts>
  <fills count="14">
    <fill>
      <patternFill patternType="none"/>
    </fill>
    <fill>
      <patternFill patternType="gray125"/>
    </fill>
    <fill>
      <patternFill patternType="solid">
        <fgColor rgb="FFE7FFE9"/>
        <bgColor rgb="FFE7FFE9"/>
      </patternFill>
    </fill>
    <fill>
      <patternFill patternType="solid">
        <fgColor rgb="FF800000"/>
        <bgColor rgb="FF800000"/>
      </patternFill>
    </fill>
    <fill>
      <patternFill patternType="solid">
        <fgColor rgb="FFF8F8FA"/>
        <bgColor rgb="FFF8F8FA"/>
      </patternFill>
    </fill>
    <fill>
      <patternFill patternType="solid">
        <fgColor rgb="FF729FCF"/>
        <bgColor rgb="FF729FCF"/>
      </patternFill>
    </fill>
    <fill>
      <patternFill patternType="solid">
        <fgColor rgb="FF4F6228"/>
        <bgColor rgb="FF4F6228"/>
      </patternFill>
    </fill>
    <fill>
      <patternFill patternType="solid">
        <fgColor rgb="FF948A54"/>
        <bgColor rgb="FF948A54"/>
      </patternFill>
    </fill>
    <fill>
      <patternFill patternType="solid">
        <fgColor rgb="FFFFFFFF"/>
        <bgColor rgb="FFFFFFFF"/>
      </patternFill>
    </fill>
    <fill>
      <patternFill patternType="solid">
        <fgColor rgb="FFF3FFF4"/>
        <bgColor rgb="FFF3FFF4"/>
      </patternFill>
    </fill>
    <fill>
      <patternFill patternType="solid">
        <fgColor rgb="FF7030A0"/>
        <bgColor rgb="FF7030A0"/>
      </patternFill>
    </fill>
    <fill>
      <patternFill patternType="solid">
        <fgColor rgb="FF3E9A35"/>
        <bgColor rgb="FF3E9A35"/>
      </patternFill>
    </fill>
    <fill>
      <patternFill patternType="solid">
        <fgColor rgb="FFFF0000"/>
        <bgColor rgb="FFFF0000"/>
      </patternFill>
    </fill>
    <fill>
      <patternFill patternType="solid">
        <fgColor rgb="FFE7FFE9"/>
        <bgColor rgb="FFF8F8FA"/>
      </patternFill>
    </fill>
  </fills>
  <borders count="1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66">
    <xf numFmtId="0" fontId="0" fillId="0" borderId="0" xfId="0"/>
    <xf numFmtId="0" fontId="0" fillId="2" borderId="1" xfId="0" applyFill="1" applyBorder="1"/>
    <xf numFmtId="0" fontId="5" fillId="2" borderId="2" xfId="0" applyFont="1" applyFill="1" applyBorder="1"/>
    <xf numFmtId="4" fontId="6" fillId="2" borderId="2" xfId="1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/>
    </xf>
    <xf numFmtId="4" fontId="6" fillId="2" borderId="2" xfId="1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justify" vertical="center"/>
    </xf>
    <xf numFmtId="0" fontId="0" fillId="2" borderId="3" xfId="0" applyFill="1" applyBorder="1"/>
    <xf numFmtId="0" fontId="0" fillId="2" borderId="4" xfId="0" applyFill="1" applyBorder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" fontId="6" fillId="2" borderId="0" xfId="1" applyNumberFormat="1" applyFont="1" applyFill="1" applyAlignment="1">
      <alignment horizontal="right" vertical="center"/>
    </xf>
    <xf numFmtId="4" fontId="6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justify" vertical="center"/>
    </xf>
    <xf numFmtId="0" fontId="0" fillId="2" borderId="5" xfId="0" applyFill="1" applyBorder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0" fillId="9" borderId="0" xfId="0" applyFill="1"/>
    <xf numFmtId="0" fontId="15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4" fontId="1" fillId="0" borderId="0" xfId="1" applyNumberFormat="1" applyAlignment="1">
      <alignment horizontal="right" vertical="center"/>
    </xf>
    <xf numFmtId="4" fontId="1" fillId="0" borderId="0" xfId="1" applyNumberForma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justify" vertical="center"/>
    </xf>
    <xf numFmtId="164" fontId="5" fillId="4" borderId="6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4" fontId="6" fillId="4" borderId="6" xfId="1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" fontId="6" fillId="2" borderId="0" xfId="1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" fontId="12" fillId="2" borderId="0" xfId="1" applyNumberFormat="1" applyFont="1" applyFill="1" applyAlignment="1">
      <alignment horizontal="center" vertical="center"/>
    </xf>
    <xf numFmtId="0" fontId="7" fillId="10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4" fontId="14" fillId="2" borderId="0" xfId="1" applyNumberFormat="1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" fontId="16" fillId="2" borderId="0" xfId="1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center" vertical="center"/>
    </xf>
    <xf numFmtId="164" fontId="0" fillId="0" borderId="0" xfId="0" applyNumberFormat="1"/>
    <xf numFmtId="4" fontId="0" fillId="0" borderId="0" xfId="0" applyNumberFormat="1"/>
    <xf numFmtId="164" fontId="5" fillId="13" borderId="0" xfId="0" applyNumberFormat="1" applyFont="1" applyFill="1" applyAlignment="1">
      <alignment horizontal="center" vertical="center"/>
    </xf>
    <xf numFmtId="4" fontId="6" fillId="13" borderId="0" xfId="1" applyNumberFormat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</cellXfs>
  <cellStyles count="6">
    <cellStyle name="Excel Built-in Comma" xfId="1"/>
    <cellStyle name="Heading" xfId="2"/>
    <cellStyle name="Heading1" xfId="3"/>
    <cellStyle name="Result" xfId="4"/>
    <cellStyle name="Result2" xfId="5"/>
    <cellStyle name="Standard" xfId="0" builtinId="0" customBuiltin="1"/>
  </cellStyles>
  <dxfs count="0"/>
  <tableStyles count="0" defaultTableStyle="TableStyleMedium9" defaultPivotStyle="PivotStyleLight16"/>
  <colors>
    <mruColors>
      <color rgb="FFE7F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1"/>
  <sheetViews>
    <sheetView tabSelected="1" topLeftCell="A66" workbookViewId="0">
      <selection activeCell="B78" sqref="B78"/>
    </sheetView>
  </sheetViews>
  <sheetFormatPr baseColWidth="10" defaultRowHeight="15"/>
  <cols>
    <col min="1" max="1" width="2.85546875" customWidth="1"/>
    <col min="2" max="2" width="16" style="26" customWidth="1"/>
    <col min="3" max="3" width="2.140625" style="27" customWidth="1"/>
    <col min="4" max="4" width="16.140625" style="26" customWidth="1"/>
    <col min="5" max="5" width="2.140625" customWidth="1"/>
    <col min="6" max="6" width="12" style="28" customWidth="1"/>
    <col min="7" max="7" width="2.140625" style="27" customWidth="1"/>
    <col min="8" max="8" width="11" style="29" customWidth="1"/>
    <col min="9" max="9" width="2.140625" customWidth="1"/>
    <col min="10" max="10" width="9.5703125" style="30" customWidth="1"/>
    <col min="11" max="11" width="2" style="27" customWidth="1"/>
    <col min="12" max="12" width="8.5703125" style="31" customWidth="1"/>
    <col min="13" max="13" width="2.28515625" hidden="1" customWidth="1"/>
    <col min="14" max="20" width="13.7109375" hidden="1" customWidth="1"/>
    <col min="21" max="1024" width="13.7109375" customWidth="1"/>
  </cols>
  <sheetData>
    <row r="1" spans="1:19" ht="18.75" thickTop="1">
      <c r="A1" s="1"/>
      <c r="B1" s="65" t="s">
        <v>11</v>
      </c>
      <c r="C1" s="65"/>
      <c r="D1" s="65"/>
      <c r="E1" s="2"/>
      <c r="F1" s="3"/>
      <c r="G1" s="4"/>
      <c r="H1" s="5"/>
      <c r="I1" s="2"/>
      <c r="J1" s="6"/>
      <c r="K1" s="4"/>
      <c r="L1" s="7"/>
      <c r="M1" s="8"/>
    </row>
    <row r="2" spans="1:19" ht="15.75" thickBot="1">
      <c r="A2" s="9"/>
      <c r="B2" s="10"/>
      <c r="C2" s="11"/>
      <c r="D2" s="10"/>
      <c r="E2" s="12"/>
      <c r="F2" s="13"/>
      <c r="G2" s="11"/>
      <c r="H2" s="14"/>
      <c r="I2" s="12"/>
      <c r="J2" s="15"/>
      <c r="K2" s="11"/>
      <c r="L2" s="16"/>
      <c r="M2" s="17"/>
      <c r="O2" s="61" t="str">
        <f>D3</f>
        <v>Velpe 1</v>
      </c>
      <c r="P2" s="61" t="str">
        <f>D10</f>
        <v>Obermetten 1</v>
      </c>
      <c r="Q2" s="61" t="str">
        <f>D17</f>
        <v>Metten</v>
      </c>
      <c r="R2" s="61" t="str">
        <f>D24</f>
        <v>Seeste 2</v>
      </c>
      <c r="S2" s="61" t="e">
        <f>#REF!</f>
        <v>#REF!</v>
      </c>
    </row>
    <row r="3" spans="1:19" ht="16.5" thickTop="1" thickBot="1">
      <c r="A3" s="9"/>
      <c r="B3" s="35" t="s">
        <v>0</v>
      </c>
      <c r="C3" s="11"/>
      <c r="D3" s="32" t="s">
        <v>12</v>
      </c>
      <c r="E3" s="11"/>
      <c r="F3" s="36"/>
      <c r="G3" s="11"/>
      <c r="H3" s="36"/>
      <c r="I3" s="11"/>
      <c r="J3" s="37"/>
      <c r="K3" s="11"/>
      <c r="L3" s="37"/>
      <c r="M3" s="38"/>
    </row>
    <row r="4" spans="1:19" ht="16.5" thickTop="1" thickBot="1">
      <c r="A4" s="9"/>
      <c r="B4" s="37"/>
      <c r="C4" s="11"/>
      <c r="D4" s="39" t="s">
        <v>16</v>
      </c>
      <c r="E4" s="11"/>
      <c r="F4" s="36"/>
      <c r="G4" s="11"/>
      <c r="H4" s="36"/>
      <c r="I4" s="11"/>
      <c r="J4" s="37"/>
      <c r="K4" s="11"/>
      <c r="L4" s="37"/>
      <c r="M4" s="38"/>
      <c r="O4" s="62">
        <f>F5</f>
        <v>379.3</v>
      </c>
      <c r="P4" s="62">
        <f>F12</f>
        <v>378.3</v>
      </c>
      <c r="Q4" s="62">
        <f>F19</f>
        <v>0</v>
      </c>
      <c r="R4" s="62">
        <f>F26</f>
        <v>0</v>
      </c>
      <c r="S4" s="62" t="e">
        <f>#REF!</f>
        <v>#REF!</v>
      </c>
    </row>
    <row r="5" spans="1:19" ht="16.5" thickTop="1" thickBot="1">
      <c r="A5" s="9"/>
      <c r="B5" s="32" t="str">
        <f>D3</f>
        <v>Velpe 1</v>
      </c>
      <c r="C5" s="11" t="s">
        <v>1</v>
      </c>
      <c r="D5" s="32" t="s">
        <v>13</v>
      </c>
      <c r="E5" s="11"/>
      <c r="F5" s="34">
        <v>379.3</v>
      </c>
      <c r="G5" s="11" t="s">
        <v>1</v>
      </c>
      <c r="H5" s="34">
        <v>370.9</v>
      </c>
      <c r="I5" s="11"/>
      <c r="J5" s="33">
        <f>IF(F5&gt;H5,2,0)</f>
        <v>2</v>
      </c>
      <c r="K5" s="11" t="s">
        <v>1</v>
      </c>
      <c r="L5" s="33">
        <f>IF(H5&gt;F5,2,0)</f>
        <v>0</v>
      </c>
      <c r="M5" s="38"/>
      <c r="O5" s="62">
        <f>F6</f>
        <v>382.6</v>
      </c>
      <c r="P5" s="62">
        <f>F13</f>
        <v>371.6</v>
      </c>
      <c r="Q5" s="62">
        <f>F20</f>
        <v>0</v>
      </c>
      <c r="R5" s="62">
        <f>F27</f>
        <v>0</v>
      </c>
      <c r="S5" s="62" t="e">
        <f>#REF!</f>
        <v>#REF!</v>
      </c>
    </row>
    <row r="6" spans="1:19" ht="16.5" thickTop="1" thickBot="1">
      <c r="A6" s="9"/>
      <c r="B6" s="32" t="str">
        <f>B5</f>
        <v>Velpe 1</v>
      </c>
      <c r="C6" s="11" t="s">
        <v>1</v>
      </c>
      <c r="D6" s="33" t="s">
        <v>14</v>
      </c>
      <c r="E6" s="11"/>
      <c r="F6" s="34">
        <v>382.6</v>
      </c>
      <c r="G6" s="11" t="s">
        <v>1</v>
      </c>
      <c r="H6" s="34">
        <v>385.2</v>
      </c>
      <c r="I6" s="11"/>
      <c r="J6" s="33">
        <f>IF(F6&gt;H6,2,0)</f>
        <v>0</v>
      </c>
      <c r="K6" s="11" t="s">
        <v>1</v>
      </c>
      <c r="L6" s="33">
        <f t="shared" ref="L6:L8" si="0">IF(H6&gt;F6,2,0)</f>
        <v>2</v>
      </c>
      <c r="M6" s="38"/>
      <c r="O6" s="62">
        <f>F7</f>
        <v>393</v>
      </c>
      <c r="P6" s="62">
        <f>F14</f>
        <v>378</v>
      </c>
      <c r="Q6" s="62">
        <f>F21</f>
        <v>0</v>
      </c>
      <c r="R6" s="62">
        <f>F28</f>
        <v>0</v>
      </c>
      <c r="S6" s="62" t="e">
        <f>#REF!</f>
        <v>#REF!</v>
      </c>
    </row>
    <row r="7" spans="1:19" ht="16.5" thickTop="1" thickBot="1">
      <c r="A7" s="9"/>
      <c r="B7" s="32" t="str">
        <f>B6</f>
        <v>Velpe 1</v>
      </c>
      <c r="C7" s="11" t="s">
        <v>1</v>
      </c>
      <c r="D7" s="33" t="s">
        <v>15</v>
      </c>
      <c r="E7" s="11"/>
      <c r="F7" s="34">
        <v>393</v>
      </c>
      <c r="G7" s="11" t="s">
        <v>1</v>
      </c>
      <c r="H7" s="34">
        <v>386.5</v>
      </c>
      <c r="I7" s="11"/>
      <c r="J7" s="33">
        <f t="shared" ref="J7:J8" si="1">IF(F7&gt;H7,2,0)</f>
        <v>2</v>
      </c>
      <c r="K7" s="11" t="s">
        <v>1</v>
      </c>
      <c r="L7" s="33">
        <f t="shared" si="0"/>
        <v>0</v>
      </c>
      <c r="M7" s="38"/>
      <c r="O7" s="62">
        <f>F8</f>
        <v>0</v>
      </c>
      <c r="P7" s="62">
        <f>F15</f>
        <v>0</v>
      </c>
      <c r="Q7" s="62">
        <f>F22</f>
        <v>0</v>
      </c>
      <c r="R7" s="62">
        <f>F29</f>
        <v>0</v>
      </c>
      <c r="S7" s="62" t="e">
        <f>#REF!</f>
        <v>#REF!</v>
      </c>
    </row>
    <row r="8" spans="1:19" ht="16.5" thickTop="1" thickBot="1">
      <c r="A8" s="9"/>
      <c r="B8" s="32"/>
      <c r="C8" s="11" t="s">
        <v>1</v>
      </c>
      <c r="D8" s="33"/>
      <c r="E8" s="11"/>
      <c r="F8" s="34"/>
      <c r="G8" s="11" t="s">
        <v>1</v>
      </c>
      <c r="H8" s="34"/>
      <c r="I8" s="11"/>
      <c r="J8" s="33">
        <f t="shared" si="1"/>
        <v>0</v>
      </c>
      <c r="K8" s="11" t="s">
        <v>1</v>
      </c>
      <c r="L8" s="33">
        <f t="shared" si="0"/>
        <v>0</v>
      </c>
      <c r="M8" s="38"/>
      <c r="O8">
        <v>378.1</v>
      </c>
      <c r="P8">
        <v>370.9</v>
      </c>
      <c r="Q8">
        <v>385.2</v>
      </c>
      <c r="R8">
        <v>386.5</v>
      </c>
    </row>
    <row r="9" spans="1:19" ht="16.5" thickTop="1" thickBot="1">
      <c r="A9" s="9"/>
      <c r="B9" s="37"/>
      <c r="C9" s="11"/>
      <c r="D9" s="37"/>
      <c r="E9" s="11"/>
      <c r="F9" s="36"/>
      <c r="G9" s="11"/>
      <c r="H9" s="36"/>
      <c r="I9" s="11"/>
      <c r="J9" s="37"/>
      <c r="K9" s="11"/>
      <c r="L9" s="37"/>
      <c r="M9" s="38"/>
      <c r="Q9">
        <v>380.9</v>
      </c>
      <c r="R9">
        <v>384.5</v>
      </c>
    </row>
    <row r="10" spans="1:19" ht="16.5" thickTop="1" thickBot="1">
      <c r="A10" s="9"/>
      <c r="B10" s="35" t="s">
        <v>0</v>
      </c>
      <c r="C10" s="11"/>
      <c r="D10" s="32" t="s">
        <v>13</v>
      </c>
      <c r="E10" s="11"/>
      <c r="F10" s="36"/>
      <c r="G10" s="11"/>
      <c r="H10" s="36"/>
      <c r="I10" s="11"/>
      <c r="J10" s="37"/>
      <c r="K10" s="11"/>
      <c r="L10" s="37"/>
      <c r="M10" s="38"/>
    </row>
    <row r="11" spans="1:19" ht="16.5" thickTop="1" thickBot="1">
      <c r="A11" s="9"/>
      <c r="B11" s="37"/>
      <c r="C11" s="11"/>
      <c r="D11" s="39" t="s">
        <v>17</v>
      </c>
      <c r="E11" s="11"/>
      <c r="F11" s="36"/>
      <c r="G11" s="11"/>
      <c r="H11" s="36"/>
      <c r="I11" s="11"/>
      <c r="J11" s="37"/>
      <c r="K11" s="11"/>
      <c r="L11" s="37"/>
      <c r="M11" s="38"/>
    </row>
    <row r="12" spans="1:19" ht="16.5" thickTop="1" thickBot="1">
      <c r="A12" s="9"/>
      <c r="B12" s="32" t="str">
        <f>D10</f>
        <v>Obermetten 1</v>
      </c>
      <c r="C12" s="11" t="s">
        <v>1</v>
      </c>
      <c r="D12" s="33" t="s">
        <v>14</v>
      </c>
      <c r="E12" s="11"/>
      <c r="F12" s="34">
        <v>378.3</v>
      </c>
      <c r="G12" s="11" t="s">
        <v>1</v>
      </c>
      <c r="H12" s="34">
        <v>380.9</v>
      </c>
      <c r="I12" s="11"/>
      <c r="J12" s="33">
        <f t="shared" ref="J12:J15" si="2">IF(F12&gt;H12,2,0)</f>
        <v>0</v>
      </c>
      <c r="K12" s="11" t="s">
        <v>1</v>
      </c>
      <c r="L12" s="33">
        <f t="shared" ref="L12:L15" si="3">IF(H12&gt;F12,2,0)</f>
        <v>2</v>
      </c>
      <c r="M12" s="38"/>
    </row>
    <row r="13" spans="1:19" ht="16.5" thickTop="1" thickBot="1">
      <c r="A13" s="9"/>
      <c r="B13" s="32" t="str">
        <f>D10</f>
        <v>Obermetten 1</v>
      </c>
      <c r="C13" s="11" t="s">
        <v>1</v>
      </c>
      <c r="D13" s="33" t="s">
        <v>15</v>
      </c>
      <c r="E13" s="11"/>
      <c r="F13" s="34">
        <v>371.6</v>
      </c>
      <c r="G13" s="11" t="s">
        <v>1</v>
      </c>
      <c r="H13" s="34">
        <v>384.5</v>
      </c>
      <c r="I13" s="11"/>
      <c r="J13" s="33">
        <f t="shared" si="2"/>
        <v>0</v>
      </c>
      <c r="K13" s="11" t="s">
        <v>1</v>
      </c>
      <c r="L13" s="33">
        <f t="shared" si="3"/>
        <v>2</v>
      </c>
      <c r="M13" s="38"/>
    </row>
    <row r="14" spans="1:19" ht="16.5" thickTop="1" thickBot="1">
      <c r="A14" s="9"/>
      <c r="B14" s="32" t="str">
        <f>D10</f>
        <v>Obermetten 1</v>
      </c>
      <c r="C14" s="11" t="s">
        <v>1</v>
      </c>
      <c r="D14" s="33" t="s">
        <v>12</v>
      </c>
      <c r="E14" s="11"/>
      <c r="F14" s="34">
        <v>378</v>
      </c>
      <c r="G14" s="11" t="s">
        <v>1</v>
      </c>
      <c r="H14" s="34">
        <v>378.1</v>
      </c>
      <c r="I14" s="11"/>
      <c r="J14" s="33">
        <f t="shared" si="2"/>
        <v>0</v>
      </c>
      <c r="K14" s="11" t="s">
        <v>1</v>
      </c>
      <c r="L14" s="33">
        <f t="shared" si="3"/>
        <v>2</v>
      </c>
      <c r="M14" s="38"/>
    </row>
    <row r="15" spans="1:19" ht="16.5" thickTop="1" thickBot="1">
      <c r="A15" s="9"/>
      <c r="B15" s="32"/>
      <c r="C15" s="11" t="s">
        <v>1</v>
      </c>
      <c r="D15" s="32"/>
      <c r="E15" s="11"/>
      <c r="F15" s="34"/>
      <c r="G15" s="11" t="s">
        <v>1</v>
      </c>
      <c r="H15" s="34"/>
      <c r="I15" s="11"/>
      <c r="J15" s="33">
        <f t="shared" si="2"/>
        <v>0</v>
      </c>
      <c r="K15" s="11" t="s">
        <v>1</v>
      </c>
      <c r="L15" s="33">
        <f t="shared" si="3"/>
        <v>0</v>
      </c>
      <c r="M15" s="38"/>
    </row>
    <row r="16" spans="1:19" ht="16.5" thickTop="1" thickBot="1">
      <c r="A16" s="9"/>
      <c r="B16" s="37"/>
      <c r="C16" s="11"/>
      <c r="D16" s="37"/>
      <c r="E16" s="11"/>
      <c r="F16" s="36"/>
      <c r="G16" s="11"/>
      <c r="H16" s="36"/>
      <c r="I16" s="11"/>
      <c r="J16" s="37"/>
      <c r="K16" s="11"/>
      <c r="L16" s="37"/>
      <c r="M16" s="38"/>
      <c r="O16" s="62">
        <f>SUM(O4:O15)</f>
        <v>1533</v>
      </c>
      <c r="P16" s="62">
        <f>SUM(P4:P15)</f>
        <v>1498.8000000000002</v>
      </c>
      <c r="Q16" s="62">
        <f>SUM(Q4:Q15)</f>
        <v>766.09999999999991</v>
      </c>
      <c r="R16" s="62">
        <f>SUM(R4:R15)</f>
        <v>771</v>
      </c>
      <c r="S16" s="62" t="e">
        <f>SUM(S4:S15)</f>
        <v>#REF!</v>
      </c>
    </row>
    <row r="17" spans="1:13" ht="16.5" thickTop="1" thickBot="1">
      <c r="A17" s="9"/>
      <c r="B17" s="35" t="s">
        <v>0</v>
      </c>
      <c r="C17" s="11"/>
      <c r="D17" s="32" t="s">
        <v>14</v>
      </c>
      <c r="E17" s="11"/>
      <c r="F17" s="36"/>
      <c r="G17" s="11"/>
      <c r="H17" s="36"/>
      <c r="I17" s="11"/>
      <c r="J17" s="37"/>
      <c r="K17" s="11"/>
      <c r="L17" s="37"/>
      <c r="M17" s="38"/>
    </row>
    <row r="18" spans="1:13" ht="16.5" thickTop="1" thickBot="1">
      <c r="A18" s="9"/>
      <c r="B18" s="37"/>
      <c r="C18" s="11"/>
      <c r="D18" s="39" t="s">
        <v>18</v>
      </c>
      <c r="E18" s="11"/>
      <c r="F18" s="36"/>
      <c r="G18" s="11"/>
      <c r="H18" s="36"/>
      <c r="I18" s="11"/>
      <c r="J18" s="37"/>
      <c r="K18" s="11"/>
      <c r="L18" s="37"/>
      <c r="M18" s="38"/>
    </row>
    <row r="19" spans="1:13" ht="16.5" thickTop="1" thickBot="1">
      <c r="A19" s="9"/>
      <c r="B19" s="32" t="str">
        <f>D17</f>
        <v>Metten</v>
      </c>
      <c r="C19" s="11" t="s">
        <v>1</v>
      </c>
      <c r="D19" s="33" t="s">
        <v>15</v>
      </c>
      <c r="E19" s="11"/>
      <c r="F19" s="34"/>
      <c r="G19" s="11" t="s">
        <v>1</v>
      </c>
      <c r="H19" s="34"/>
      <c r="I19" s="11"/>
      <c r="J19" s="33">
        <f t="shared" ref="J19:J22" si="4">IF(F19&gt;H19,2,0)</f>
        <v>0</v>
      </c>
      <c r="K19" s="11" t="s">
        <v>1</v>
      </c>
      <c r="L19" s="33">
        <f t="shared" ref="L19:L22" si="5">IF(H19&gt;F19,2,0)</f>
        <v>0</v>
      </c>
      <c r="M19" s="38"/>
    </row>
    <row r="20" spans="1:13" ht="16.5" thickTop="1" thickBot="1">
      <c r="A20" s="9"/>
      <c r="B20" s="32" t="str">
        <f>D17</f>
        <v>Metten</v>
      </c>
      <c r="C20" s="11" t="s">
        <v>1</v>
      </c>
      <c r="D20" s="33" t="s">
        <v>12</v>
      </c>
      <c r="E20" s="11"/>
      <c r="F20" s="34"/>
      <c r="G20" s="11" t="s">
        <v>1</v>
      </c>
      <c r="H20" s="34"/>
      <c r="I20" s="11"/>
      <c r="J20" s="33">
        <f t="shared" si="4"/>
        <v>0</v>
      </c>
      <c r="K20" s="11" t="s">
        <v>1</v>
      </c>
      <c r="L20" s="33">
        <f t="shared" si="5"/>
        <v>0</v>
      </c>
      <c r="M20" s="38"/>
    </row>
    <row r="21" spans="1:13" ht="16.5" thickTop="1" thickBot="1">
      <c r="A21" s="9"/>
      <c r="B21" s="32" t="str">
        <f>D17</f>
        <v>Metten</v>
      </c>
      <c r="C21" s="11" t="s">
        <v>1</v>
      </c>
      <c r="D21" s="32" t="s">
        <v>13</v>
      </c>
      <c r="E21" s="11"/>
      <c r="F21" s="34"/>
      <c r="G21" s="11" t="s">
        <v>1</v>
      </c>
      <c r="H21" s="34"/>
      <c r="I21" s="11"/>
      <c r="J21" s="33">
        <f t="shared" si="4"/>
        <v>0</v>
      </c>
      <c r="K21" s="11" t="s">
        <v>1</v>
      </c>
      <c r="L21" s="33">
        <f t="shared" si="5"/>
        <v>0</v>
      </c>
      <c r="M21" s="38"/>
    </row>
    <row r="22" spans="1:13" ht="16.5" thickTop="1" thickBot="1">
      <c r="A22" s="9"/>
      <c r="B22" s="32"/>
      <c r="C22" s="11" t="s">
        <v>1</v>
      </c>
      <c r="D22" s="33"/>
      <c r="E22" s="11"/>
      <c r="F22" s="34"/>
      <c r="G22" s="11" t="s">
        <v>1</v>
      </c>
      <c r="H22" s="34"/>
      <c r="I22" s="11"/>
      <c r="J22" s="33">
        <f t="shared" si="4"/>
        <v>0</v>
      </c>
      <c r="K22" s="11" t="s">
        <v>1</v>
      </c>
      <c r="L22" s="33">
        <f t="shared" si="5"/>
        <v>0</v>
      </c>
      <c r="M22" s="38"/>
    </row>
    <row r="23" spans="1:13" ht="16.5" thickTop="1" thickBot="1">
      <c r="A23" s="9"/>
      <c r="B23" s="37"/>
      <c r="C23" s="11"/>
      <c r="D23" s="37"/>
      <c r="E23" s="11"/>
      <c r="F23" s="36"/>
      <c r="G23" s="11"/>
      <c r="H23" s="36"/>
      <c r="I23" s="11"/>
      <c r="J23" s="37"/>
      <c r="K23" s="11"/>
      <c r="L23" s="37"/>
      <c r="M23" s="38"/>
    </row>
    <row r="24" spans="1:13" ht="16.5" thickTop="1" thickBot="1">
      <c r="A24" s="9"/>
      <c r="B24" s="35" t="s">
        <v>0</v>
      </c>
      <c r="C24" s="11"/>
      <c r="D24" s="32" t="s">
        <v>15</v>
      </c>
      <c r="E24" s="11"/>
      <c r="F24" s="36"/>
      <c r="G24" s="11"/>
      <c r="H24" s="36"/>
      <c r="I24" s="11"/>
      <c r="J24" s="37"/>
      <c r="K24" s="11"/>
      <c r="L24" s="37"/>
      <c r="M24" s="38"/>
    </row>
    <row r="25" spans="1:13" ht="16.5" thickTop="1" thickBot="1">
      <c r="A25" s="9"/>
      <c r="B25" s="37"/>
      <c r="C25" s="11"/>
      <c r="D25" s="39" t="s">
        <v>19</v>
      </c>
      <c r="E25" s="11"/>
      <c r="F25" s="36"/>
      <c r="G25" s="11"/>
      <c r="H25" s="36"/>
      <c r="I25" s="11"/>
      <c r="J25" s="37"/>
      <c r="K25" s="11"/>
      <c r="L25" s="37"/>
      <c r="M25" s="38"/>
    </row>
    <row r="26" spans="1:13" ht="16.5" thickTop="1" thickBot="1">
      <c r="A26" s="9"/>
      <c r="B26" s="32" t="str">
        <f>D24</f>
        <v>Seeste 2</v>
      </c>
      <c r="C26" s="11" t="s">
        <v>1</v>
      </c>
      <c r="D26" s="33" t="s">
        <v>12</v>
      </c>
      <c r="E26" s="11"/>
      <c r="F26" s="34"/>
      <c r="G26" s="11" t="s">
        <v>1</v>
      </c>
      <c r="H26" s="34"/>
      <c r="I26" s="11"/>
      <c r="J26" s="33">
        <f t="shared" ref="J26:J29" si="6">IF(F26&gt;H26,2,0)</f>
        <v>0</v>
      </c>
      <c r="K26" s="11" t="s">
        <v>1</v>
      </c>
      <c r="L26" s="33">
        <f t="shared" ref="L26:L29" si="7">IF(H26&gt;F26,2,0)</f>
        <v>0</v>
      </c>
      <c r="M26" s="38"/>
    </row>
    <row r="27" spans="1:13" ht="16.5" thickTop="1" thickBot="1">
      <c r="A27" s="9"/>
      <c r="B27" s="32" t="str">
        <f>D24</f>
        <v>Seeste 2</v>
      </c>
      <c r="C27" s="11" t="s">
        <v>1</v>
      </c>
      <c r="D27" s="32" t="s">
        <v>13</v>
      </c>
      <c r="E27" s="11"/>
      <c r="F27" s="34"/>
      <c r="G27" s="11" t="s">
        <v>1</v>
      </c>
      <c r="H27" s="34"/>
      <c r="I27" s="11"/>
      <c r="J27" s="33">
        <f t="shared" si="6"/>
        <v>0</v>
      </c>
      <c r="K27" s="11" t="s">
        <v>1</v>
      </c>
      <c r="L27" s="33">
        <f t="shared" si="7"/>
        <v>0</v>
      </c>
      <c r="M27" s="38"/>
    </row>
    <row r="28" spans="1:13" ht="16.5" thickTop="1" thickBot="1">
      <c r="A28" s="9"/>
      <c r="B28" s="32" t="str">
        <f>D24</f>
        <v>Seeste 2</v>
      </c>
      <c r="C28" s="11" t="s">
        <v>1</v>
      </c>
      <c r="D28" s="33" t="s">
        <v>14</v>
      </c>
      <c r="E28" s="11"/>
      <c r="F28" s="34"/>
      <c r="G28" s="11" t="s">
        <v>1</v>
      </c>
      <c r="H28" s="34"/>
      <c r="I28" s="11"/>
      <c r="J28" s="33">
        <f t="shared" si="6"/>
        <v>0</v>
      </c>
      <c r="K28" s="11" t="s">
        <v>1</v>
      </c>
      <c r="L28" s="33">
        <f t="shared" si="7"/>
        <v>0</v>
      </c>
      <c r="M28" s="38"/>
    </row>
    <row r="29" spans="1:13" ht="16.5" thickTop="1" thickBot="1">
      <c r="A29" s="9"/>
      <c r="B29" s="32"/>
      <c r="C29" s="11" t="s">
        <v>1</v>
      </c>
      <c r="D29" s="33"/>
      <c r="E29" s="11"/>
      <c r="F29" s="34"/>
      <c r="G29" s="11" t="s">
        <v>1</v>
      </c>
      <c r="H29" s="34"/>
      <c r="I29" s="11"/>
      <c r="J29" s="33">
        <f t="shared" si="6"/>
        <v>0</v>
      </c>
      <c r="K29" s="11" t="s">
        <v>1</v>
      </c>
      <c r="L29" s="33">
        <f t="shared" si="7"/>
        <v>0</v>
      </c>
      <c r="M29" s="38"/>
    </row>
    <row r="30" spans="1:13" ht="15.75" thickTop="1">
      <c r="A30" s="9"/>
      <c r="B30" s="37"/>
      <c r="C30" s="11"/>
      <c r="D30" s="37"/>
      <c r="E30" s="11"/>
      <c r="F30" s="36"/>
      <c r="G30" s="11"/>
      <c r="H30" s="36"/>
      <c r="I30" s="11"/>
      <c r="J30" s="37"/>
      <c r="K30" s="11"/>
      <c r="L30" s="37"/>
      <c r="M30" s="38"/>
    </row>
    <row r="31" spans="1:13">
      <c r="A31" s="9"/>
      <c r="B31" s="37"/>
      <c r="C31" s="11"/>
      <c r="D31" s="37"/>
      <c r="E31" s="11"/>
      <c r="F31" s="36"/>
      <c r="G31" s="11"/>
      <c r="H31" s="36"/>
      <c r="I31" s="11"/>
      <c r="J31" s="37"/>
      <c r="K31" s="11"/>
      <c r="L31" s="37"/>
      <c r="M31" s="38"/>
    </row>
    <row r="32" spans="1:13" ht="15.75" thickBot="1">
      <c r="A32" s="9"/>
      <c r="B32" s="37"/>
      <c r="C32" s="11"/>
      <c r="D32" s="39" t="s">
        <v>2</v>
      </c>
      <c r="E32" s="11"/>
      <c r="F32" s="40" t="s">
        <v>3</v>
      </c>
      <c r="G32" s="11"/>
      <c r="H32" s="36"/>
      <c r="I32" s="11"/>
      <c r="J32" s="39" t="s">
        <v>4</v>
      </c>
      <c r="K32" s="11"/>
      <c r="L32" s="37"/>
      <c r="M32" s="38"/>
    </row>
    <row r="33" spans="1:19" ht="16.5" thickTop="1" thickBot="1">
      <c r="A33" s="9"/>
      <c r="B33" s="37"/>
      <c r="C33" s="11"/>
      <c r="D33" s="33" t="s">
        <v>12</v>
      </c>
      <c r="E33" s="11"/>
      <c r="F33" s="34">
        <v>1533</v>
      </c>
      <c r="G33" s="11"/>
      <c r="H33" s="36"/>
      <c r="I33" s="11"/>
      <c r="J33" s="33">
        <v>6</v>
      </c>
      <c r="K33" s="11" t="s">
        <v>1</v>
      </c>
      <c r="L33" s="33">
        <v>2</v>
      </c>
      <c r="M33" s="38"/>
    </row>
    <row r="34" spans="1:19" ht="16.5" thickTop="1" thickBot="1">
      <c r="A34" s="9"/>
      <c r="B34" s="37"/>
      <c r="C34" s="11"/>
      <c r="D34" s="33" t="s">
        <v>14</v>
      </c>
      <c r="E34" s="11"/>
      <c r="F34" s="34">
        <v>766.1</v>
      </c>
      <c r="G34" s="11"/>
      <c r="H34" s="36"/>
      <c r="I34" s="11"/>
      <c r="J34" s="33">
        <v>4</v>
      </c>
      <c r="K34" s="11" t="s">
        <v>1</v>
      </c>
      <c r="L34" s="33">
        <v>0</v>
      </c>
      <c r="M34" s="38"/>
    </row>
    <row r="35" spans="1:19" ht="16.5" thickTop="1" thickBot="1">
      <c r="A35" s="9"/>
      <c r="B35" s="37"/>
      <c r="C35" s="11"/>
      <c r="D35" s="33" t="s">
        <v>15</v>
      </c>
      <c r="E35" s="11"/>
      <c r="F35" s="34">
        <v>771</v>
      </c>
      <c r="G35" s="11"/>
      <c r="H35" s="36"/>
      <c r="I35" s="11"/>
      <c r="J35" s="33">
        <v>2</v>
      </c>
      <c r="K35" s="11" t="s">
        <v>1</v>
      </c>
      <c r="L35" s="33">
        <v>2</v>
      </c>
      <c r="M35" s="38"/>
    </row>
    <row r="36" spans="1:19" ht="16.5" thickTop="1" thickBot="1">
      <c r="A36" s="9"/>
      <c r="B36" s="37"/>
      <c r="C36" s="11"/>
      <c r="D36" s="33" t="s">
        <v>13</v>
      </c>
      <c r="E36" s="11"/>
      <c r="F36" s="34">
        <v>1498.8</v>
      </c>
      <c r="G36" s="11"/>
      <c r="H36" s="36"/>
      <c r="I36" s="11"/>
      <c r="J36" s="33">
        <v>0</v>
      </c>
      <c r="K36" s="11" t="s">
        <v>1</v>
      </c>
      <c r="L36" s="33">
        <v>8</v>
      </c>
      <c r="M36" s="38"/>
    </row>
    <row r="37" spans="1:19" ht="16.5" thickTop="1" thickBot="1">
      <c r="A37" s="9"/>
      <c r="B37" s="37"/>
      <c r="C37" s="11"/>
      <c r="D37" s="33"/>
      <c r="E37" s="11"/>
      <c r="F37" s="34"/>
      <c r="G37" s="11"/>
      <c r="H37" s="36"/>
      <c r="I37" s="11"/>
      <c r="J37" s="33"/>
      <c r="K37" s="11" t="s">
        <v>1</v>
      </c>
      <c r="L37" s="33"/>
      <c r="M37" s="38"/>
    </row>
    <row r="38" spans="1:19" ht="16.5" thickTop="1" thickBot="1">
      <c r="A38" s="9"/>
      <c r="B38" s="37"/>
      <c r="C38" s="11"/>
      <c r="D38" s="37"/>
      <c r="E38" s="11"/>
      <c r="F38" s="36"/>
      <c r="G38" s="11"/>
      <c r="H38" s="36"/>
      <c r="I38" s="11"/>
      <c r="J38" s="37"/>
      <c r="K38" s="11"/>
      <c r="L38" s="37"/>
      <c r="M38" s="38"/>
    </row>
    <row r="39" spans="1:19" ht="16.5" thickTop="1" thickBot="1">
      <c r="A39" s="9"/>
      <c r="B39" s="41" t="s">
        <v>5</v>
      </c>
      <c r="C39" s="11"/>
      <c r="D39" s="32" t="s">
        <v>20</v>
      </c>
      <c r="E39" s="11"/>
      <c r="F39" s="36"/>
      <c r="G39" s="11"/>
      <c r="H39" s="36"/>
      <c r="I39" s="11"/>
      <c r="J39" s="37"/>
      <c r="K39" s="11"/>
      <c r="L39" s="37"/>
      <c r="M39" s="38"/>
      <c r="O39" s="61" t="str">
        <f>D39</f>
        <v>Seeste 1</v>
      </c>
      <c r="P39" s="61" t="str">
        <f>D46</f>
        <v>Westerbeck 1</v>
      </c>
      <c r="Q39" s="61" t="str">
        <f>D53</f>
        <v>Düte</v>
      </c>
      <c r="R39" s="61" t="str">
        <f>D60</f>
        <v>Velpe 2</v>
      </c>
      <c r="S39" s="61" t="str">
        <f>D67</f>
        <v>Obermetten 2</v>
      </c>
    </row>
    <row r="40" spans="1:19" ht="16.5" thickTop="1" thickBot="1">
      <c r="A40" s="9"/>
      <c r="B40" s="37"/>
      <c r="C40" s="11"/>
      <c r="D40" s="42" t="s">
        <v>21</v>
      </c>
      <c r="E40" s="11"/>
      <c r="F40" s="36"/>
      <c r="G40" s="11"/>
      <c r="H40" s="36"/>
      <c r="I40" s="11"/>
      <c r="J40" s="37"/>
      <c r="K40" s="11"/>
      <c r="L40" s="37"/>
      <c r="M40" s="38"/>
    </row>
    <row r="41" spans="1:19" ht="16.5" thickTop="1" thickBot="1">
      <c r="A41" s="9"/>
      <c r="B41" s="32" t="str">
        <f>D39</f>
        <v>Seeste 1</v>
      </c>
      <c r="C41" s="11" t="s">
        <v>1</v>
      </c>
      <c r="D41" s="33" t="s">
        <v>22</v>
      </c>
      <c r="E41" s="11"/>
      <c r="F41" s="34">
        <v>391.1</v>
      </c>
      <c r="G41" s="11" t="s">
        <v>1</v>
      </c>
      <c r="H41" s="34">
        <v>389.4</v>
      </c>
      <c r="I41" s="11"/>
      <c r="J41" s="33">
        <f t="shared" ref="J41:J44" si="8">IF(F41&gt;H41,2,0)</f>
        <v>2</v>
      </c>
      <c r="K41" s="11" t="s">
        <v>1</v>
      </c>
      <c r="L41" s="33">
        <f t="shared" ref="L41:L44" si="9">IF(H41&gt;F41,2,0)</f>
        <v>0</v>
      </c>
      <c r="M41" s="38"/>
      <c r="O41" s="62">
        <f>F41</f>
        <v>391.1</v>
      </c>
      <c r="P41" s="62">
        <f>F48</f>
        <v>397.1</v>
      </c>
      <c r="Q41" s="62">
        <f>F55</f>
        <v>0</v>
      </c>
      <c r="R41" s="62">
        <f>F55</f>
        <v>0</v>
      </c>
      <c r="S41" s="62">
        <f>F69</f>
        <v>0</v>
      </c>
    </row>
    <row r="42" spans="1:19" ht="16.5" thickTop="1" thickBot="1">
      <c r="A42" s="9"/>
      <c r="B42" s="32" t="str">
        <f>D39</f>
        <v>Seeste 1</v>
      </c>
      <c r="C42" s="11" t="s">
        <v>1</v>
      </c>
      <c r="D42" s="33" t="s">
        <v>23</v>
      </c>
      <c r="E42" s="11"/>
      <c r="F42" s="34">
        <v>388.2</v>
      </c>
      <c r="G42" s="11" t="s">
        <v>1</v>
      </c>
      <c r="H42" s="34">
        <v>383</v>
      </c>
      <c r="I42" s="11"/>
      <c r="J42" s="33">
        <f t="shared" si="8"/>
        <v>2</v>
      </c>
      <c r="K42" s="11" t="s">
        <v>1</v>
      </c>
      <c r="L42" s="33">
        <f t="shared" si="9"/>
        <v>0</v>
      </c>
      <c r="M42" s="38"/>
      <c r="O42">
        <f t="shared" ref="O42:O44" si="10">F42</f>
        <v>388.2</v>
      </c>
      <c r="P42">
        <f t="shared" ref="P42:P44" si="11">F49</f>
        <v>400.3</v>
      </c>
      <c r="Q42">
        <f t="shared" ref="Q42:Q44" si="12">F56</f>
        <v>0</v>
      </c>
      <c r="R42">
        <f t="shared" ref="R42:R44" si="13">F56</f>
        <v>0</v>
      </c>
      <c r="S42">
        <f t="shared" ref="S42:S44" si="14">F70</f>
        <v>0</v>
      </c>
    </row>
    <row r="43" spans="1:19" ht="16.5" thickTop="1" thickBot="1">
      <c r="A43" s="9"/>
      <c r="B43" s="32" t="str">
        <f>D39</f>
        <v>Seeste 1</v>
      </c>
      <c r="C43" s="11" t="s">
        <v>1</v>
      </c>
      <c r="D43" s="33" t="s">
        <v>24</v>
      </c>
      <c r="E43" s="11"/>
      <c r="F43" s="34">
        <v>391.8</v>
      </c>
      <c r="G43" s="11" t="s">
        <v>1</v>
      </c>
      <c r="H43" s="34">
        <v>384.3</v>
      </c>
      <c r="I43" s="11"/>
      <c r="J43" s="33">
        <f t="shared" si="8"/>
        <v>2</v>
      </c>
      <c r="K43" s="11" t="s">
        <v>1</v>
      </c>
      <c r="L43" s="33">
        <f t="shared" si="9"/>
        <v>0</v>
      </c>
      <c r="M43" s="38"/>
      <c r="O43">
        <f t="shared" si="10"/>
        <v>391.8</v>
      </c>
      <c r="P43">
        <f t="shared" si="11"/>
        <v>388.9</v>
      </c>
      <c r="Q43">
        <f t="shared" si="12"/>
        <v>0</v>
      </c>
      <c r="R43">
        <f t="shared" si="13"/>
        <v>0</v>
      </c>
      <c r="S43">
        <f t="shared" si="14"/>
        <v>0</v>
      </c>
    </row>
    <row r="44" spans="1:19" ht="16.5" thickTop="1" thickBot="1">
      <c r="A44" s="9"/>
      <c r="B44" s="32" t="str">
        <f>D39</f>
        <v>Seeste 1</v>
      </c>
      <c r="C44" s="11" t="s">
        <v>1</v>
      </c>
      <c r="D44" s="33" t="s">
        <v>25</v>
      </c>
      <c r="E44" s="11"/>
      <c r="F44" s="34">
        <v>374.6</v>
      </c>
      <c r="G44" s="11" t="s">
        <v>1</v>
      </c>
      <c r="H44" s="34">
        <v>341.9</v>
      </c>
      <c r="I44" s="11"/>
      <c r="J44" s="33">
        <f t="shared" si="8"/>
        <v>2</v>
      </c>
      <c r="K44" s="11" t="s">
        <v>1</v>
      </c>
      <c r="L44" s="33">
        <f t="shared" si="9"/>
        <v>0</v>
      </c>
      <c r="M44" s="38"/>
      <c r="O44">
        <f t="shared" si="10"/>
        <v>374.6</v>
      </c>
      <c r="P44">
        <f t="shared" si="11"/>
        <v>398.5</v>
      </c>
      <c r="Q44">
        <f t="shared" si="12"/>
        <v>0</v>
      </c>
      <c r="R44">
        <f t="shared" si="13"/>
        <v>0</v>
      </c>
      <c r="S44">
        <f t="shared" si="14"/>
        <v>0</v>
      </c>
    </row>
    <row r="45" spans="1:19" ht="16.5" thickTop="1" thickBot="1">
      <c r="A45" s="9"/>
      <c r="B45" s="37"/>
      <c r="C45" s="11"/>
      <c r="D45" s="37"/>
      <c r="E45" s="11"/>
      <c r="F45" s="36"/>
      <c r="G45" s="11"/>
      <c r="H45" s="36"/>
      <c r="I45" s="11"/>
      <c r="J45" s="37"/>
      <c r="K45" s="11"/>
      <c r="L45" s="37"/>
      <c r="M45" s="38"/>
      <c r="O45">
        <v>383.9</v>
      </c>
      <c r="P45">
        <v>389.4</v>
      </c>
      <c r="Q45">
        <v>383</v>
      </c>
      <c r="R45">
        <v>384.3</v>
      </c>
      <c r="S45">
        <v>341.9</v>
      </c>
    </row>
    <row r="46" spans="1:19" ht="16.5" thickTop="1" thickBot="1">
      <c r="A46" s="9"/>
      <c r="B46" s="41" t="s">
        <v>5</v>
      </c>
      <c r="C46" s="11"/>
      <c r="D46" s="32" t="s">
        <v>22</v>
      </c>
      <c r="E46" s="11"/>
      <c r="F46" s="36"/>
      <c r="G46" s="11"/>
      <c r="H46" s="36"/>
      <c r="I46" s="11"/>
      <c r="J46" s="37"/>
      <c r="K46" s="11"/>
      <c r="L46" s="37"/>
      <c r="M46" s="38"/>
      <c r="Q46">
        <v>378.4</v>
      </c>
      <c r="R46">
        <v>395.3</v>
      </c>
      <c r="S46">
        <v>376.9</v>
      </c>
    </row>
    <row r="47" spans="1:19" ht="16.5" thickTop="1" thickBot="1">
      <c r="A47" s="9"/>
      <c r="B47" s="37"/>
      <c r="C47" s="11"/>
      <c r="D47" s="42" t="s">
        <v>26</v>
      </c>
      <c r="E47" s="11"/>
      <c r="F47" s="36"/>
      <c r="G47" s="11"/>
      <c r="H47" s="36"/>
      <c r="I47" s="11"/>
      <c r="J47" s="37"/>
      <c r="K47" s="11"/>
      <c r="L47" s="37"/>
      <c r="M47" s="38"/>
    </row>
    <row r="48" spans="1:19" ht="16.5" thickTop="1" thickBot="1">
      <c r="A48" s="9"/>
      <c r="B48" s="32" t="str">
        <f>D46</f>
        <v>Westerbeck 1</v>
      </c>
      <c r="C48" s="11" t="s">
        <v>1</v>
      </c>
      <c r="D48" s="33" t="s">
        <v>23</v>
      </c>
      <c r="E48" s="11"/>
      <c r="F48" s="34">
        <v>397.1</v>
      </c>
      <c r="G48" s="11" t="s">
        <v>1</v>
      </c>
      <c r="H48" s="34">
        <v>378.4</v>
      </c>
      <c r="I48" s="11"/>
      <c r="J48" s="33">
        <v>2</v>
      </c>
      <c r="K48" s="11" t="s">
        <v>1</v>
      </c>
      <c r="L48" s="33">
        <f t="shared" ref="L48:L51" si="15">IF(H48&gt;F48,2,0)</f>
        <v>0</v>
      </c>
      <c r="M48" s="38"/>
    </row>
    <row r="49" spans="1:19" ht="16.5" thickTop="1" thickBot="1">
      <c r="A49" s="9"/>
      <c r="B49" s="32" t="str">
        <f>D46</f>
        <v>Westerbeck 1</v>
      </c>
      <c r="C49" s="11" t="s">
        <v>1</v>
      </c>
      <c r="D49" s="33" t="s">
        <v>24</v>
      </c>
      <c r="E49" s="11"/>
      <c r="F49" s="34">
        <v>400.3</v>
      </c>
      <c r="G49" s="11" t="s">
        <v>1</v>
      </c>
      <c r="H49" s="34">
        <v>395.3</v>
      </c>
      <c r="I49" s="11"/>
      <c r="J49" s="33">
        <v>2</v>
      </c>
      <c r="K49" s="11" t="s">
        <v>1</v>
      </c>
      <c r="L49" s="33">
        <f t="shared" si="15"/>
        <v>0</v>
      </c>
      <c r="M49" s="38"/>
    </row>
    <row r="50" spans="1:19" ht="16.5" thickTop="1" thickBot="1">
      <c r="A50" s="9"/>
      <c r="B50" s="32" t="str">
        <f>D46</f>
        <v>Westerbeck 1</v>
      </c>
      <c r="C50" s="11" t="s">
        <v>1</v>
      </c>
      <c r="D50" s="33" t="s">
        <v>25</v>
      </c>
      <c r="E50" s="11"/>
      <c r="F50" s="34">
        <v>388.9</v>
      </c>
      <c r="G50" s="11" t="s">
        <v>1</v>
      </c>
      <c r="H50" s="34">
        <v>376.9</v>
      </c>
      <c r="I50" s="11"/>
      <c r="J50" s="33">
        <v>2</v>
      </c>
      <c r="K50" s="11" t="s">
        <v>1</v>
      </c>
      <c r="L50" s="33">
        <f t="shared" si="15"/>
        <v>0</v>
      </c>
      <c r="M50" s="38"/>
    </row>
    <row r="51" spans="1:19" ht="16.5" thickTop="1" thickBot="1">
      <c r="A51" s="9"/>
      <c r="B51" s="32" t="str">
        <f>D46</f>
        <v>Westerbeck 1</v>
      </c>
      <c r="C51" s="11" t="s">
        <v>1</v>
      </c>
      <c r="D51" s="33" t="s">
        <v>20</v>
      </c>
      <c r="E51" s="11"/>
      <c r="F51" s="34">
        <v>398.5</v>
      </c>
      <c r="G51" s="11" t="s">
        <v>1</v>
      </c>
      <c r="H51" s="34">
        <v>383.9</v>
      </c>
      <c r="I51" s="11"/>
      <c r="J51" s="33">
        <v>2</v>
      </c>
      <c r="K51" s="11" t="s">
        <v>1</v>
      </c>
      <c r="L51" s="33">
        <f t="shared" si="15"/>
        <v>0</v>
      </c>
      <c r="M51" s="38"/>
    </row>
    <row r="52" spans="1:19" ht="16.5" thickTop="1" thickBot="1">
      <c r="A52" s="9"/>
      <c r="B52" s="37"/>
      <c r="C52" s="11"/>
      <c r="D52" s="37"/>
      <c r="E52" s="11"/>
      <c r="F52" s="36"/>
      <c r="G52" s="11"/>
      <c r="H52" s="36"/>
      <c r="I52" s="11"/>
      <c r="J52" s="37"/>
      <c r="K52" s="11"/>
      <c r="L52" s="37"/>
      <c r="M52" s="38"/>
      <c r="O52" s="62">
        <f>SUM(O41:O51)</f>
        <v>1929.6</v>
      </c>
      <c r="P52" s="62">
        <f>SUM(P41:P51)</f>
        <v>1974.2000000000003</v>
      </c>
      <c r="Q52" s="62">
        <f>SUM(Q41:Q51)</f>
        <v>761.4</v>
      </c>
      <c r="R52" s="62">
        <f>SUM(R41:R51)</f>
        <v>779.6</v>
      </c>
      <c r="S52" s="62">
        <f>SUM(S41:S51)</f>
        <v>718.8</v>
      </c>
    </row>
    <row r="53" spans="1:19" ht="16.5" thickTop="1" thickBot="1">
      <c r="A53" s="9"/>
      <c r="B53" s="41" t="s">
        <v>5</v>
      </c>
      <c r="C53" s="11"/>
      <c r="D53" s="32" t="s">
        <v>23</v>
      </c>
      <c r="E53" s="11"/>
      <c r="F53" s="36"/>
      <c r="G53" s="11"/>
      <c r="H53" s="36"/>
      <c r="I53" s="11"/>
      <c r="J53" s="37"/>
      <c r="K53" s="11"/>
      <c r="L53" s="37"/>
      <c r="M53" s="38"/>
    </row>
    <row r="54" spans="1:19" ht="16.5" thickTop="1" thickBot="1">
      <c r="A54" s="9"/>
      <c r="B54" s="37"/>
      <c r="C54" s="11"/>
      <c r="D54" s="42" t="s">
        <v>27</v>
      </c>
      <c r="E54" s="11"/>
      <c r="F54" s="36"/>
      <c r="G54" s="11"/>
      <c r="H54" s="36"/>
      <c r="I54" s="11"/>
      <c r="J54" s="37"/>
      <c r="K54" s="11"/>
      <c r="L54" s="37"/>
      <c r="M54" s="38"/>
    </row>
    <row r="55" spans="1:19" ht="16.5" thickTop="1" thickBot="1">
      <c r="A55" s="9"/>
      <c r="B55" s="32" t="str">
        <f>D53</f>
        <v>Düte</v>
      </c>
      <c r="C55" s="11" t="s">
        <v>1</v>
      </c>
      <c r="D55" s="33" t="s">
        <v>24</v>
      </c>
      <c r="E55" s="11"/>
      <c r="F55" s="34"/>
      <c r="G55" s="11" t="s">
        <v>1</v>
      </c>
      <c r="H55" s="34"/>
      <c r="I55" s="11"/>
      <c r="J55" s="33">
        <f t="shared" ref="J55:J58" si="16">IF(F55&gt;H55,2,0)</f>
        <v>0</v>
      </c>
      <c r="K55" s="11" t="s">
        <v>1</v>
      </c>
      <c r="L55" s="33">
        <f t="shared" ref="L55:L58" si="17">IF(H55&gt;F55,2,0)</f>
        <v>0</v>
      </c>
      <c r="M55" s="38"/>
    </row>
    <row r="56" spans="1:19" ht="16.5" thickTop="1" thickBot="1">
      <c r="A56" s="9"/>
      <c r="B56" s="32" t="str">
        <f>D53</f>
        <v>Düte</v>
      </c>
      <c r="C56" s="11" t="s">
        <v>1</v>
      </c>
      <c r="D56" s="33" t="s">
        <v>25</v>
      </c>
      <c r="E56" s="11"/>
      <c r="F56" s="34"/>
      <c r="G56" s="11" t="s">
        <v>1</v>
      </c>
      <c r="H56" s="34"/>
      <c r="I56" s="11"/>
      <c r="J56" s="33">
        <f t="shared" si="16"/>
        <v>0</v>
      </c>
      <c r="K56" s="11" t="s">
        <v>1</v>
      </c>
      <c r="L56" s="33">
        <f t="shared" si="17"/>
        <v>0</v>
      </c>
      <c r="M56" s="38"/>
    </row>
    <row r="57" spans="1:19" ht="16.5" thickTop="1" thickBot="1">
      <c r="A57" s="9"/>
      <c r="B57" s="32" t="str">
        <f>D53</f>
        <v>Düte</v>
      </c>
      <c r="C57" s="11" t="s">
        <v>1</v>
      </c>
      <c r="D57" s="33" t="s">
        <v>20</v>
      </c>
      <c r="E57" s="11"/>
      <c r="F57" s="34"/>
      <c r="G57" s="11" t="s">
        <v>1</v>
      </c>
      <c r="H57" s="34"/>
      <c r="I57" s="11"/>
      <c r="J57" s="33">
        <f t="shared" si="16"/>
        <v>0</v>
      </c>
      <c r="K57" s="11" t="s">
        <v>1</v>
      </c>
      <c r="L57" s="33">
        <f t="shared" si="17"/>
        <v>0</v>
      </c>
      <c r="M57" s="38"/>
    </row>
    <row r="58" spans="1:19" ht="16.5" thickTop="1" thickBot="1">
      <c r="A58" s="9"/>
      <c r="B58" s="32" t="str">
        <f>D53</f>
        <v>Düte</v>
      </c>
      <c r="C58" s="11" t="s">
        <v>1</v>
      </c>
      <c r="D58" s="33" t="s">
        <v>22</v>
      </c>
      <c r="E58" s="11"/>
      <c r="F58" s="34"/>
      <c r="G58" s="11" t="s">
        <v>1</v>
      </c>
      <c r="H58" s="34"/>
      <c r="I58" s="11"/>
      <c r="J58" s="33">
        <f t="shared" si="16"/>
        <v>0</v>
      </c>
      <c r="K58" s="11" t="s">
        <v>1</v>
      </c>
      <c r="L58" s="33">
        <f t="shared" si="17"/>
        <v>0</v>
      </c>
      <c r="M58" s="38"/>
    </row>
    <row r="59" spans="1:19" ht="16.5" thickTop="1" thickBot="1">
      <c r="A59" s="9"/>
      <c r="B59" s="37"/>
      <c r="C59" s="11"/>
      <c r="D59" s="37"/>
      <c r="E59" s="11"/>
      <c r="F59" s="36"/>
      <c r="G59" s="11"/>
      <c r="H59" s="36"/>
      <c r="I59" s="11"/>
      <c r="J59" s="37"/>
      <c r="K59" s="11"/>
      <c r="L59" s="37"/>
      <c r="M59" s="38"/>
    </row>
    <row r="60" spans="1:19" ht="16.5" thickTop="1" thickBot="1">
      <c r="A60" s="9"/>
      <c r="B60" s="41" t="s">
        <v>5</v>
      </c>
      <c r="C60" s="11"/>
      <c r="D60" s="32" t="s">
        <v>24</v>
      </c>
      <c r="E60" s="11"/>
      <c r="F60" s="36"/>
      <c r="G60" s="11"/>
      <c r="H60" s="36"/>
      <c r="I60" s="11"/>
      <c r="J60" s="37"/>
      <c r="K60" s="11"/>
      <c r="L60" s="37"/>
      <c r="M60" s="38"/>
    </row>
    <row r="61" spans="1:19" ht="16.5" thickTop="1" thickBot="1">
      <c r="A61" s="9"/>
      <c r="B61" s="37"/>
      <c r="C61" s="11"/>
      <c r="D61" s="42" t="s">
        <v>28</v>
      </c>
      <c r="E61" s="11"/>
      <c r="F61" s="36"/>
      <c r="G61" s="11"/>
      <c r="H61" s="36"/>
      <c r="I61" s="11"/>
      <c r="J61" s="37"/>
      <c r="K61" s="11"/>
      <c r="L61" s="37"/>
      <c r="M61" s="38"/>
    </row>
    <row r="62" spans="1:19" ht="16.5" thickTop="1" thickBot="1">
      <c r="A62" s="9"/>
      <c r="B62" s="32" t="str">
        <f>D60</f>
        <v>Velpe 2</v>
      </c>
      <c r="C62" s="11" t="s">
        <v>1</v>
      </c>
      <c r="D62" s="33" t="s">
        <v>25</v>
      </c>
      <c r="E62" s="11"/>
      <c r="F62" s="34"/>
      <c r="G62" s="11" t="s">
        <v>1</v>
      </c>
      <c r="H62" s="34"/>
      <c r="I62" s="11"/>
      <c r="J62" s="33">
        <f t="shared" ref="J62:J65" si="18">IF(F62&gt;H62,2,0)</f>
        <v>0</v>
      </c>
      <c r="K62" s="11" t="s">
        <v>1</v>
      </c>
      <c r="L62" s="33">
        <f t="shared" ref="L62:L65" si="19">IF(H62&gt;F62,2,0)</f>
        <v>0</v>
      </c>
      <c r="M62" s="38"/>
    </row>
    <row r="63" spans="1:19" ht="16.5" thickTop="1" thickBot="1">
      <c r="A63" s="9"/>
      <c r="B63" s="32" t="str">
        <f>D60</f>
        <v>Velpe 2</v>
      </c>
      <c r="C63" s="11" t="s">
        <v>1</v>
      </c>
      <c r="D63" s="33" t="s">
        <v>20</v>
      </c>
      <c r="E63" s="11"/>
      <c r="F63" s="34"/>
      <c r="G63" s="11" t="s">
        <v>1</v>
      </c>
      <c r="H63" s="34"/>
      <c r="I63" s="11"/>
      <c r="J63" s="33">
        <f t="shared" si="18"/>
        <v>0</v>
      </c>
      <c r="K63" s="11" t="s">
        <v>1</v>
      </c>
      <c r="L63" s="33">
        <f t="shared" si="19"/>
        <v>0</v>
      </c>
      <c r="M63" s="38"/>
    </row>
    <row r="64" spans="1:19" ht="16.5" thickTop="1" thickBot="1">
      <c r="A64" s="9"/>
      <c r="B64" s="32" t="str">
        <f>D60</f>
        <v>Velpe 2</v>
      </c>
      <c r="C64" s="11" t="s">
        <v>1</v>
      </c>
      <c r="D64" s="33" t="s">
        <v>22</v>
      </c>
      <c r="E64" s="11"/>
      <c r="F64" s="34"/>
      <c r="G64" s="11" t="s">
        <v>1</v>
      </c>
      <c r="H64" s="34"/>
      <c r="I64" s="11"/>
      <c r="J64" s="33">
        <f t="shared" si="18"/>
        <v>0</v>
      </c>
      <c r="K64" s="11" t="s">
        <v>1</v>
      </c>
      <c r="L64" s="33">
        <f t="shared" si="19"/>
        <v>0</v>
      </c>
      <c r="M64" s="38"/>
    </row>
    <row r="65" spans="1:13" ht="16.5" thickTop="1" thickBot="1">
      <c r="A65" s="9"/>
      <c r="B65" s="32" t="str">
        <f>D60</f>
        <v>Velpe 2</v>
      </c>
      <c r="C65" s="11" t="s">
        <v>1</v>
      </c>
      <c r="D65" s="33" t="s">
        <v>23</v>
      </c>
      <c r="E65" s="11"/>
      <c r="F65" s="34"/>
      <c r="G65" s="11" t="s">
        <v>1</v>
      </c>
      <c r="H65" s="34"/>
      <c r="I65" s="11"/>
      <c r="J65" s="33">
        <f t="shared" si="18"/>
        <v>0</v>
      </c>
      <c r="K65" s="11" t="s">
        <v>1</v>
      </c>
      <c r="L65" s="33">
        <f t="shared" si="19"/>
        <v>0</v>
      </c>
      <c r="M65" s="38"/>
    </row>
    <row r="66" spans="1:13" ht="16.5" thickTop="1" thickBot="1">
      <c r="A66" s="9"/>
      <c r="B66" s="37"/>
      <c r="C66" s="11"/>
      <c r="D66" s="37"/>
      <c r="E66" s="11"/>
      <c r="F66" s="36"/>
      <c r="G66" s="11"/>
      <c r="H66" s="36"/>
      <c r="I66" s="11"/>
      <c r="J66" s="37"/>
      <c r="K66" s="11"/>
      <c r="L66" s="37"/>
      <c r="M66" s="38"/>
    </row>
    <row r="67" spans="1:13" ht="16.5" thickTop="1" thickBot="1">
      <c r="A67" s="9"/>
      <c r="B67" s="41" t="s">
        <v>5</v>
      </c>
      <c r="C67" s="11"/>
      <c r="D67" s="32" t="s">
        <v>25</v>
      </c>
      <c r="E67" s="11"/>
      <c r="F67" s="36"/>
      <c r="G67" s="11"/>
      <c r="H67" s="36"/>
      <c r="I67" s="11"/>
      <c r="J67" s="37"/>
      <c r="K67" s="11"/>
      <c r="L67" s="37"/>
      <c r="M67" s="38"/>
    </row>
    <row r="68" spans="1:13" ht="16.5" thickTop="1" thickBot="1">
      <c r="A68" s="9"/>
      <c r="B68" s="37"/>
      <c r="C68" s="11"/>
      <c r="D68" s="42" t="s">
        <v>29</v>
      </c>
      <c r="E68" s="11"/>
      <c r="F68" s="36"/>
      <c r="G68" s="11"/>
      <c r="H68" s="36"/>
      <c r="I68" s="11"/>
      <c r="J68" s="37"/>
      <c r="K68" s="11"/>
      <c r="L68" s="37"/>
      <c r="M68" s="38"/>
    </row>
    <row r="69" spans="1:13" ht="16.5" thickTop="1" thickBot="1">
      <c r="A69" s="9"/>
      <c r="B69" s="32" t="str">
        <f>D67</f>
        <v>Obermetten 2</v>
      </c>
      <c r="C69" s="11" t="s">
        <v>1</v>
      </c>
      <c r="D69" s="33" t="s">
        <v>20</v>
      </c>
      <c r="E69" s="11"/>
      <c r="F69" s="34"/>
      <c r="G69" s="11" t="s">
        <v>1</v>
      </c>
      <c r="H69" s="34"/>
      <c r="I69" s="11"/>
      <c r="J69" s="33">
        <f t="shared" ref="J69:J72" si="20">IF(F69&gt;H69,2,0)</f>
        <v>0</v>
      </c>
      <c r="K69" s="11" t="s">
        <v>1</v>
      </c>
      <c r="L69" s="33">
        <f t="shared" ref="L69:L72" si="21">IF(H69&gt;F69,2,0)</f>
        <v>0</v>
      </c>
      <c r="M69" s="38"/>
    </row>
    <row r="70" spans="1:13" ht="16.5" thickTop="1" thickBot="1">
      <c r="A70" s="9"/>
      <c r="B70" s="33" t="s">
        <v>25</v>
      </c>
      <c r="C70" s="11" t="s">
        <v>1</v>
      </c>
      <c r="D70" s="33" t="s">
        <v>22</v>
      </c>
      <c r="E70" s="11"/>
      <c r="F70" s="34"/>
      <c r="G70" s="11" t="s">
        <v>1</v>
      </c>
      <c r="H70" s="34"/>
      <c r="I70" s="11"/>
      <c r="J70" s="33">
        <f t="shared" si="20"/>
        <v>0</v>
      </c>
      <c r="K70" s="11" t="s">
        <v>1</v>
      </c>
      <c r="L70" s="33">
        <f t="shared" si="21"/>
        <v>0</v>
      </c>
      <c r="M70" s="38"/>
    </row>
    <row r="71" spans="1:13" ht="16.5" thickTop="1" thickBot="1">
      <c r="A71" s="9"/>
      <c r="B71" s="33" t="s">
        <v>25</v>
      </c>
      <c r="C71" s="11" t="s">
        <v>1</v>
      </c>
      <c r="D71" s="33" t="s">
        <v>23</v>
      </c>
      <c r="E71" s="11"/>
      <c r="F71" s="34"/>
      <c r="G71" s="11" t="s">
        <v>1</v>
      </c>
      <c r="H71" s="34"/>
      <c r="I71" s="11"/>
      <c r="J71" s="33">
        <f t="shared" si="20"/>
        <v>0</v>
      </c>
      <c r="K71" s="11" t="s">
        <v>1</v>
      </c>
      <c r="L71" s="33">
        <f t="shared" si="21"/>
        <v>0</v>
      </c>
      <c r="M71" s="38"/>
    </row>
    <row r="72" spans="1:13" ht="16.5" thickTop="1" thickBot="1">
      <c r="A72" s="9"/>
      <c r="B72" s="33" t="s">
        <v>25</v>
      </c>
      <c r="C72" s="11" t="s">
        <v>1</v>
      </c>
      <c r="D72" s="33" t="s">
        <v>24</v>
      </c>
      <c r="E72" s="11"/>
      <c r="F72" s="34"/>
      <c r="G72" s="11" t="s">
        <v>1</v>
      </c>
      <c r="H72" s="34"/>
      <c r="I72" s="11"/>
      <c r="J72" s="33">
        <f t="shared" si="20"/>
        <v>0</v>
      </c>
      <c r="K72" s="11" t="s">
        <v>1</v>
      </c>
      <c r="L72" s="33">
        <f t="shared" si="21"/>
        <v>0</v>
      </c>
      <c r="M72" s="38"/>
    </row>
    <row r="73" spans="1:13" ht="15.75" thickTop="1">
      <c r="A73" s="9"/>
      <c r="B73" s="37"/>
      <c r="C73" s="11"/>
      <c r="D73" s="37"/>
      <c r="E73" s="11"/>
      <c r="F73" s="36"/>
      <c r="G73" s="11"/>
      <c r="H73" s="36"/>
      <c r="I73" s="11"/>
      <c r="J73" s="37"/>
      <c r="K73" s="11"/>
      <c r="L73" s="37"/>
      <c r="M73" s="38"/>
    </row>
    <row r="74" spans="1:13" ht="15.75" thickBot="1">
      <c r="A74" s="9"/>
      <c r="B74" s="37"/>
      <c r="C74" s="11"/>
      <c r="D74" s="42" t="s">
        <v>2</v>
      </c>
      <c r="E74" s="11"/>
      <c r="F74" s="43" t="s">
        <v>3</v>
      </c>
      <c r="G74" s="11"/>
      <c r="H74" s="36"/>
      <c r="I74" s="11"/>
      <c r="J74" s="42" t="s">
        <v>4</v>
      </c>
      <c r="K74" s="11"/>
      <c r="L74" s="37"/>
      <c r="M74" s="38"/>
    </row>
    <row r="75" spans="1:13" ht="16.5" thickTop="1" thickBot="1">
      <c r="A75" s="9"/>
      <c r="B75" s="37"/>
      <c r="C75" s="11"/>
      <c r="D75" s="33" t="s">
        <v>22</v>
      </c>
      <c r="E75" s="11"/>
      <c r="F75" s="34">
        <v>1974.2</v>
      </c>
      <c r="G75" s="11"/>
      <c r="H75" s="36"/>
      <c r="I75" s="11"/>
      <c r="J75" s="33">
        <v>8</v>
      </c>
      <c r="K75" s="11" t="s">
        <v>1</v>
      </c>
      <c r="L75" s="33">
        <v>2</v>
      </c>
      <c r="M75" s="38"/>
    </row>
    <row r="76" spans="1:13" ht="16.5" thickTop="1" thickBot="1">
      <c r="A76" s="9"/>
      <c r="B76" s="37"/>
      <c r="C76" s="11"/>
      <c r="D76" s="33" t="s">
        <v>20</v>
      </c>
      <c r="E76" s="11"/>
      <c r="F76" s="34">
        <v>1929.6</v>
      </c>
      <c r="G76" s="11"/>
      <c r="H76" s="36"/>
      <c r="I76" s="11"/>
      <c r="J76" s="33">
        <v>8</v>
      </c>
      <c r="K76" s="11" t="s">
        <v>1</v>
      </c>
      <c r="L76" s="33">
        <v>2</v>
      </c>
      <c r="M76" s="38"/>
    </row>
    <row r="77" spans="1:13" ht="16.5" thickTop="1" thickBot="1">
      <c r="A77" s="9"/>
      <c r="B77" s="37"/>
      <c r="C77" s="11"/>
      <c r="D77" s="33" t="s">
        <v>24</v>
      </c>
      <c r="E77" s="11"/>
      <c r="F77" s="34">
        <v>779.6</v>
      </c>
      <c r="G77" s="11"/>
      <c r="H77" s="36"/>
      <c r="I77" s="11"/>
      <c r="J77" s="33">
        <v>0</v>
      </c>
      <c r="K77" s="11" t="s">
        <v>1</v>
      </c>
      <c r="L77" s="33">
        <v>4</v>
      </c>
      <c r="M77" s="38"/>
    </row>
    <row r="78" spans="1:13" ht="16.5" thickTop="1" thickBot="1">
      <c r="A78" s="9"/>
      <c r="B78" s="37"/>
      <c r="C78" s="11"/>
      <c r="D78" s="33" t="s">
        <v>23</v>
      </c>
      <c r="E78" s="11"/>
      <c r="F78" s="34">
        <v>761.4</v>
      </c>
      <c r="G78" s="11"/>
      <c r="H78" s="36"/>
      <c r="I78" s="11"/>
      <c r="J78" s="33">
        <v>0</v>
      </c>
      <c r="K78" s="11" t="s">
        <v>1</v>
      </c>
      <c r="L78" s="33">
        <v>4</v>
      </c>
      <c r="M78" s="38"/>
    </row>
    <row r="79" spans="1:13" ht="16.5" thickTop="1" thickBot="1">
      <c r="A79" s="9"/>
      <c r="B79" s="37"/>
      <c r="C79" s="11"/>
      <c r="D79" s="33" t="s">
        <v>25</v>
      </c>
      <c r="E79" s="11"/>
      <c r="F79" s="34">
        <v>718.8</v>
      </c>
      <c r="G79" s="11"/>
      <c r="H79" s="36"/>
      <c r="I79" s="11"/>
      <c r="J79" s="33">
        <v>0</v>
      </c>
      <c r="K79" s="11" t="s">
        <v>1</v>
      </c>
      <c r="L79" s="33">
        <v>4</v>
      </c>
      <c r="M79" s="38"/>
    </row>
    <row r="80" spans="1:13" ht="16.5" thickTop="1" thickBot="1">
      <c r="A80" s="9"/>
      <c r="B80" s="37"/>
      <c r="C80" s="11"/>
      <c r="D80" s="37"/>
      <c r="E80" s="11"/>
      <c r="F80" s="36"/>
      <c r="G80" s="11"/>
      <c r="H80" s="36"/>
      <c r="I80" s="11"/>
      <c r="J80" s="37"/>
      <c r="K80" s="11"/>
      <c r="L80" s="37"/>
      <c r="M80" s="38"/>
    </row>
    <row r="81" spans="1:19" ht="16.5" thickTop="1" thickBot="1">
      <c r="A81" s="9"/>
      <c r="B81" s="44" t="s">
        <v>6</v>
      </c>
      <c r="C81" s="11"/>
      <c r="D81" s="32" t="s">
        <v>30</v>
      </c>
      <c r="E81" s="11"/>
      <c r="F81" s="36"/>
      <c r="G81" s="11"/>
      <c r="H81" s="36"/>
      <c r="I81" s="11"/>
      <c r="J81" s="37"/>
      <c r="K81" s="11"/>
      <c r="L81" s="37"/>
      <c r="M81" s="38"/>
      <c r="O81" s="61" t="str">
        <f>D81</f>
        <v>Gabelin</v>
      </c>
      <c r="P81" s="61" t="str">
        <f>D88</f>
        <v>Altschafberg</v>
      </c>
      <c r="Q81" s="61" t="str">
        <f>D95</f>
        <v>Westerbeck 2</v>
      </c>
      <c r="R81" s="61" t="str">
        <f>D102</f>
        <v>Metten 2</v>
      </c>
      <c r="S81" s="61" t="str">
        <f>D109</f>
        <v>Velpe 3</v>
      </c>
    </row>
    <row r="82" spans="1:19" ht="16.5" thickTop="1" thickBot="1">
      <c r="A82" s="9"/>
      <c r="B82" s="37"/>
      <c r="C82" s="11"/>
      <c r="D82" s="45" t="s">
        <v>31</v>
      </c>
      <c r="E82" s="11"/>
      <c r="F82" s="36"/>
      <c r="G82" s="11"/>
      <c r="H82" s="36"/>
      <c r="I82" s="11"/>
      <c r="J82" s="37"/>
      <c r="K82" s="11"/>
      <c r="L82" s="37"/>
      <c r="M82" s="38"/>
    </row>
    <row r="83" spans="1:19" ht="16.5" thickTop="1" thickBot="1">
      <c r="A83" s="9"/>
      <c r="B83" s="32" t="s">
        <v>30</v>
      </c>
      <c r="C83" s="11" t="s">
        <v>1</v>
      </c>
      <c r="D83" s="33" t="s">
        <v>32</v>
      </c>
      <c r="E83" s="11"/>
      <c r="F83" s="34">
        <v>378.8</v>
      </c>
      <c r="G83" s="11" t="s">
        <v>1</v>
      </c>
      <c r="H83" s="34">
        <v>371.7</v>
      </c>
      <c r="I83" s="11"/>
      <c r="J83" s="33">
        <f t="shared" ref="J83:J86" si="22">IF(F83&gt;H83,2,0)</f>
        <v>2</v>
      </c>
      <c r="K83" s="11" t="s">
        <v>1</v>
      </c>
      <c r="L83" s="33">
        <f t="shared" ref="L83:L86" si="23">IF(H83&gt;F83,2,0)</f>
        <v>0</v>
      </c>
      <c r="M83" s="38"/>
      <c r="O83" s="62">
        <f>F83</f>
        <v>378.8</v>
      </c>
      <c r="P83" s="62">
        <f>F90</f>
        <v>0</v>
      </c>
      <c r="Q83" s="62">
        <f>F97</f>
        <v>0</v>
      </c>
      <c r="R83" s="62">
        <f>F104</f>
        <v>0</v>
      </c>
      <c r="S83" s="62">
        <f>F111</f>
        <v>0</v>
      </c>
    </row>
    <row r="84" spans="1:19" ht="16.5" thickTop="1" thickBot="1">
      <c r="A84" s="9"/>
      <c r="B84" s="32" t="s">
        <v>30</v>
      </c>
      <c r="C84" s="11" t="s">
        <v>1</v>
      </c>
      <c r="D84" s="33" t="s">
        <v>33</v>
      </c>
      <c r="E84" s="11"/>
      <c r="F84" s="34">
        <v>368.7</v>
      </c>
      <c r="G84" s="11" t="s">
        <v>1</v>
      </c>
      <c r="H84" s="34">
        <v>354.1</v>
      </c>
      <c r="I84" s="11"/>
      <c r="J84" s="33">
        <f t="shared" si="22"/>
        <v>2</v>
      </c>
      <c r="K84" s="11" t="s">
        <v>1</v>
      </c>
      <c r="L84" s="33">
        <f t="shared" si="23"/>
        <v>0</v>
      </c>
      <c r="M84" s="38"/>
      <c r="O84">
        <f t="shared" ref="O84:O86" si="24">F84</f>
        <v>368.7</v>
      </c>
      <c r="P84">
        <f t="shared" ref="P84:P86" si="25">F91</f>
        <v>0</v>
      </c>
      <c r="Q84">
        <f t="shared" ref="Q84:Q86" si="26">F98</f>
        <v>0</v>
      </c>
      <c r="R84">
        <f t="shared" ref="R84:R86" si="27">F105</f>
        <v>0</v>
      </c>
      <c r="S84">
        <f t="shared" ref="S84:S86" si="28">F112</f>
        <v>0</v>
      </c>
    </row>
    <row r="85" spans="1:19" ht="16.5" thickTop="1" thickBot="1">
      <c r="A85" s="9"/>
      <c r="B85" s="32" t="s">
        <v>30</v>
      </c>
      <c r="C85" s="11" t="s">
        <v>1</v>
      </c>
      <c r="D85" s="33" t="s">
        <v>34</v>
      </c>
      <c r="E85" s="11"/>
      <c r="F85" s="34">
        <v>380.3</v>
      </c>
      <c r="G85" s="11" t="s">
        <v>1</v>
      </c>
      <c r="H85" s="34">
        <v>361.5</v>
      </c>
      <c r="I85" s="11"/>
      <c r="J85" s="33">
        <f t="shared" si="22"/>
        <v>2</v>
      </c>
      <c r="K85" s="11" t="s">
        <v>1</v>
      </c>
      <c r="L85" s="33">
        <f t="shared" si="23"/>
        <v>0</v>
      </c>
      <c r="M85" s="38"/>
      <c r="O85">
        <f t="shared" si="24"/>
        <v>380.3</v>
      </c>
      <c r="P85">
        <f t="shared" si="25"/>
        <v>0</v>
      </c>
      <c r="Q85">
        <f t="shared" si="26"/>
        <v>0</v>
      </c>
      <c r="R85">
        <f t="shared" si="27"/>
        <v>0</v>
      </c>
      <c r="S85">
        <f t="shared" si="28"/>
        <v>0</v>
      </c>
    </row>
    <row r="86" spans="1:19" ht="16.5" thickTop="1" thickBot="1">
      <c r="A86" s="9"/>
      <c r="B86" s="32" t="s">
        <v>30</v>
      </c>
      <c r="C86" s="11" t="s">
        <v>1</v>
      </c>
      <c r="D86" s="33" t="s">
        <v>35</v>
      </c>
      <c r="E86" s="11"/>
      <c r="F86" s="34">
        <v>385.7</v>
      </c>
      <c r="G86" s="11" t="s">
        <v>1</v>
      </c>
      <c r="H86" s="34">
        <v>337.3</v>
      </c>
      <c r="I86" s="11"/>
      <c r="J86" s="33">
        <f t="shared" si="22"/>
        <v>2</v>
      </c>
      <c r="K86" s="11" t="s">
        <v>1</v>
      </c>
      <c r="L86" s="33">
        <f t="shared" si="23"/>
        <v>0</v>
      </c>
      <c r="M86" s="38"/>
      <c r="O86">
        <f t="shared" si="24"/>
        <v>385.7</v>
      </c>
      <c r="P86">
        <f t="shared" si="25"/>
        <v>0</v>
      </c>
      <c r="Q86">
        <f t="shared" si="26"/>
        <v>0</v>
      </c>
      <c r="R86">
        <f t="shared" si="27"/>
        <v>0</v>
      </c>
      <c r="S86">
        <f t="shared" si="28"/>
        <v>0</v>
      </c>
    </row>
    <row r="87" spans="1:19" ht="16.5" thickTop="1" thickBot="1">
      <c r="A87" s="9"/>
      <c r="B87" s="37"/>
      <c r="C87" s="11"/>
      <c r="D87" s="37"/>
      <c r="E87" s="11"/>
      <c r="F87" s="36"/>
      <c r="G87" s="11"/>
      <c r="H87" s="36"/>
      <c r="I87" s="11"/>
      <c r="J87" s="37"/>
      <c r="K87" s="11"/>
      <c r="L87" s="37"/>
      <c r="M87" s="38"/>
      <c r="P87" s="34">
        <v>371.7</v>
      </c>
      <c r="Q87" s="34">
        <v>354.1</v>
      </c>
      <c r="R87" s="34">
        <v>361.5</v>
      </c>
      <c r="S87" s="34">
        <v>337.3</v>
      </c>
    </row>
    <row r="88" spans="1:19" ht="16.5" thickTop="1" thickBot="1">
      <c r="A88" s="9"/>
      <c r="B88" s="44" t="s">
        <v>6</v>
      </c>
      <c r="C88" s="11"/>
      <c r="D88" s="32" t="s">
        <v>32</v>
      </c>
      <c r="E88" s="11"/>
      <c r="F88" s="36"/>
      <c r="G88" s="11"/>
      <c r="H88" s="36"/>
      <c r="I88" s="11"/>
      <c r="J88" s="37"/>
      <c r="K88" s="11"/>
      <c r="L88" s="37"/>
      <c r="M88" s="38"/>
    </row>
    <row r="89" spans="1:19" ht="16.5" thickTop="1" thickBot="1">
      <c r="A89" s="9"/>
      <c r="B89" s="37"/>
      <c r="C89" s="11"/>
      <c r="D89" s="45" t="s">
        <v>36</v>
      </c>
      <c r="E89" s="11"/>
      <c r="F89" s="36"/>
      <c r="G89" s="11"/>
      <c r="H89" s="36"/>
      <c r="I89" s="11"/>
      <c r="J89" s="37"/>
      <c r="K89" s="11"/>
      <c r="L89" s="37"/>
      <c r="M89" s="38"/>
    </row>
    <row r="90" spans="1:19" ht="16.5" thickTop="1" thickBot="1">
      <c r="A90" s="9"/>
      <c r="B90" s="32" t="s">
        <v>32</v>
      </c>
      <c r="C90" s="11" t="s">
        <v>1</v>
      </c>
      <c r="D90" s="33" t="s">
        <v>33</v>
      </c>
      <c r="E90" s="11"/>
      <c r="F90" s="34"/>
      <c r="G90" s="11" t="s">
        <v>1</v>
      </c>
      <c r="H90" s="34"/>
      <c r="I90" s="11"/>
      <c r="J90" s="33">
        <f t="shared" ref="J90:J93" si="29">IF(F90&gt;H90,2,0)</f>
        <v>0</v>
      </c>
      <c r="K90" s="11" t="s">
        <v>1</v>
      </c>
      <c r="L90" s="33">
        <f t="shared" ref="L90:L93" si="30">IF(H90&gt;F90,2,0)</f>
        <v>0</v>
      </c>
      <c r="M90" s="38"/>
    </row>
    <row r="91" spans="1:19" ht="16.5" thickTop="1" thickBot="1">
      <c r="A91" s="9"/>
      <c r="B91" s="32" t="s">
        <v>32</v>
      </c>
      <c r="C91" s="11" t="s">
        <v>1</v>
      </c>
      <c r="D91" s="33" t="s">
        <v>34</v>
      </c>
      <c r="E91" s="11"/>
      <c r="F91" s="34"/>
      <c r="G91" s="11" t="s">
        <v>1</v>
      </c>
      <c r="H91" s="34"/>
      <c r="I91" s="11"/>
      <c r="J91" s="33">
        <f t="shared" si="29"/>
        <v>0</v>
      </c>
      <c r="K91" s="11" t="s">
        <v>1</v>
      </c>
      <c r="L91" s="33">
        <f t="shared" si="30"/>
        <v>0</v>
      </c>
      <c r="M91" s="38"/>
      <c r="O91" s="62">
        <f>SUM(O83:O90)</f>
        <v>1513.5</v>
      </c>
      <c r="P91" s="62">
        <f>SUM(P83:P90)</f>
        <v>371.7</v>
      </c>
      <c r="Q91" s="62">
        <f>SUM(Q83:Q90)</f>
        <v>354.1</v>
      </c>
      <c r="R91" s="62">
        <f>SUM(R83:R90)</f>
        <v>361.5</v>
      </c>
      <c r="S91" s="62">
        <f>SUM(S83:S90)</f>
        <v>337.3</v>
      </c>
    </row>
    <row r="92" spans="1:19" ht="16.5" thickTop="1" thickBot="1">
      <c r="A92" s="9"/>
      <c r="B92" s="32" t="s">
        <v>32</v>
      </c>
      <c r="C92" s="11" t="s">
        <v>1</v>
      </c>
      <c r="D92" s="33" t="s">
        <v>35</v>
      </c>
      <c r="E92" s="11"/>
      <c r="F92" s="34"/>
      <c r="G92" s="11" t="s">
        <v>1</v>
      </c>
      <c r="H92" s="34"/>
      <c r="I92" s="11"/>
      <c r="J92" s="33">
        <f t="shared" si="29"/>
        <v>0</v>
      </c>
      <c r="K92" s="11" t="s">
        <v>1</v>
      </c>
      <c r="L92" s="33">
        <f t="shared" si="30"/>
        <v>0</v>
      </c>
      <c r="M92" s="38"/>
    </row>
    <row r="93" spans="1:19" ht="16.5" thickTop="1" thickBot="1">
      <c r="A93" s="9"/>
      <c r="B93" s="32" t="s">
        <v>32</v>
      </c>
      <c r="C93" s="11" t="s">
        <v>1</v>
      </c>
      <c r="D93" s="33" t="s">
        <v>30</v>
      </c>
      <c r="E93" s="11"/>
      <c r="F93" s="34"/>
      <c r="G93" s="11" t="s">
        <v>1</v>
      </c>
      <c r="H93" s="34"/>
      <c r="I93" s="11"/>
      <c r="J93" s="33">
        <f t="shared" si="29"/>
        <v>0</v>
      </c>
      <c r="K93" s="11" t="s">
        <v>1</v>
      </c>
      <c r="L93" s="33">
        <f t="shared" si="30"/>
        <v>0</v>
      </c>
      <c r="M93" s="38"/>
    </row>
    <row r="94" spans="1:19" ht="16.5" thickTop="1" thickBot="1">
      <c r="A94" s="9"/>
      <c r="B94" s="37"/>
      <c r="C94" s="11"/>
      <c r="D94" s="37"/>
      <c r="E94" s="11"/>
      <c r="F94" s="36"/>
      <c r="G94" s="11"/>
      <c r="H94" s="36"/>
      <c r="I94" s="11"/>
      <c r="J94" s="37"/>
      <c r="K94" s="11"/>
      <c r="L94" s="37"/>
      <c r="M94" s="38"/>
    </row>
    <row r="95" spans="1:19" ht="16.5" thickTop="1" thickBot="1">
      <c r="A95" s="9"/>
      <c r="B95" s="44" t="s">
        <v>6</v>
      </c>
      <c r="C95" s="11"/>
      <c r="D95" s="32" t="s">
        <v>33</v>
      </c>
      <c r="E95" s="11"/>
      <c r="F95" s="36"/>
      <c r="G95" s="11"/>
      <c r="H95" s="36"/>
      <c r="I95" s="11"/>
      <c r="J95" s="37"/>
      <c r="K95" s="11"/>
      <c r="L95" s="37"/>
      <c r="M95" s="38"/>
    </row>
    <row r="96" spans="1:19" ht="16.5" thickTop="1" thickBot="1">
      <c r="A96" s="9"/>
      <c r="B96" s="37"/>
      <c r="C96" s="11"/>
      <c r="D96" s="45" t="s">
        <v>37</v>
      </c>
      <c r="E96" s="11"/>
      <c r="F96" s="36"/>
      <c r="G96" s="11"/>
      <c r="H96" s="36"/>
      <c r="I96" s="11"/>
      <c r="J96" s="37"/>
      <c r="K96" s="11"/>
      <c r="L96" s="37"/>
      <c r="M96" s="38"/>
    </row>
    <row r="97" spans="1:13" ht="16.5" thickTop="1" thickBot="1">
      <c r="A97" s="9"/>
      <c r="B97" s="32" t="str">
        <f>D95</f>
        <v>Westerbeck 2</v>
      </c>
      <c r="C97" s="11" t="s">
        <v>1</v>
      </c>
      <c r="D97" s="33" t="s">
        <v>34</v>
      </c>
      <c r="E97" s="11"/>
      <c r="F97" s="34"/>
      <c r="G97" s="11" t="s">
        <v>1</v>
      </c>
      <c r="H97" s="34"/>
      <c r="I97" s="11"/>
      <c r="J97" s="33">
        <f t="shared" ref="J97:J100" si="31">IF(F97&gt;H97,2,0)</f>
        <v>0</v>
      </c>
      <c r="K97" s="11" t="s">
        <v>1</v>
      </c>
      <c r="L97" s="33">
        <f t="shared" ref="L97:L100" si="32">IF(H97&gt;F97,2,0)</f>
        <v>0</v>
      </c>
      <c r="M97" s="38"/>
    </row>
    <row r="98" spans="1:13" ht="16.5" thickTop="1" thickBot="1">
      <c r="A98" s="9"/>
      <c r="B98" s="32" t="str">
        <f>D95</f>
        <v>Westerbeck 2</v>
      </c>
      <c r="C98" s="11" t="s">
        <v>1</v>
      </c>
      <c r="D98" s="33" t="s">
        <v>35</v>
      </c>
      <c r="E98" s="11"/>
      <c r="F98" s="34"/>
      <c r="G98" s="11" t="s">
        <v>1</v>
      </c>
      <c r="H98" s="34"/>
      <c r="I98" s="11"/>
      <c r="J98" s="33">
        <f t="shared" si="31"/>
        <v>0</v>
      </c>
      <c r="K98" s="11" t="s">
        <v>1</v>
      </c>
      <c r="L98" s="33">
        <f t="shared" si="32"/>
        <v>0</v>
      </c>
      <c r="M98" s="38"/>
    </row>
    <row r="99" spans="1:13" ht="16.5" thickTop="1" thickBot="1">
      <c r="A99" s="9"/>
      <c r="B99" s="32" t="str">
        <f>D95</f>
        <v>Westerbeck 2</v>
      </c>
      <c r="C99" s="11" t="s">
        <v>1</v>
      </c>
      <c r="D99" s="33" t="s">
        <v>30</v>
      </c>
      <c r="E99" s="11"/>
      <c r="F99" s="34"/>
      <c r="G99" s="11" t="s">
        <v>1</v>
      </c>
      <c r="H99" s="34"/>
      <c r="I99" s="11"/>
      <c r="J99" s="33">
        <f t="shared" si="31"/>
        <v>0</v>
      </c>
      <c r="K99" s="11" t="s">
        <v>1</v>
      </c>
      <c r="L99" s="33">
        <f t="shared" si="32"/>
        <v>0</v>
      </c>
      <c r="M99" s="38"/>
    </row>
    <row r="100" spans="1:13" ht="16.5" thickTop="1" thickBot="1">
      <c r="A100" s="9"/>
      <c r="B100" s="32" t="str">
        <f>D95</f>
        <v>Westerbeck 2</v>
      </c>
      <c r="C100" s="11" t="s">
        <v>1</v>
      </c>
      <c r="D100" s="33" t="s">
        <v>32</v>
      </c>
      <c r="E100" s="11"/>
      <c r="F100" s="34"/>
      <c r="G100" s="11" t="s">
        <v>1</v>
      </c>
      <c r="H100" s="34"/>
      <c r="I100" s="11"/>
      <c r="J100" s="33">
        <f t="shared" si="31"/>
        <v>0</v>
      </c>
      <c r="K100" s="11" t="s">
        <v>1</v>
      </c>
      <c r="L100" s="33">
        <f t="shared" si="32"/>
        <v>0</v>
      </c>
      <c r="M100" s="38"/>
    </row>
    <row r="101" spans="1:13" ht="16.5" thickTop="1" thickBot="1">
      <c r="A101" s="18"/>
      <c r="B101" s="37"/>
      <c r="C101" s="11"/>
      <c r="D101" s="37"/>
      <c r="E101" s="11"/>
      <c r="F101" s="36"/>
      <c r="G101" s="11"/>
      <c r="H101" s="36"/>
      <c r="I101" s="11"/>
      <c r="J101" s="37"/>
      <c r="K101" s="11"/>
      <c r="L101" s="37"/>
      <c r="M101" s="38"/>
    </row>
    <row r="102" spans="1:13" ht="16.5" thickTop="1" thickBot="1">
      <c r="A102" s="18"/>
      <c r="B102" s="44" t="s">
        <v>6</v>
      </c>
      <c r="C102" s="11"/>
      <c r="D102" s="32" t="s">
        <v>34</v>
      </c>
      <c r="E102" s="11"/>
      <c r="F102" s="36"/>
      <c r="G102" s="11"/>
      <c r="H102" s="36"/>
      <c r="I102" s="11"/>
      <c r="J102" s="37"/>
      <c r="K102" s="11"/>
      <c r="L102" s="37"/>
      <c r="M102" s="19"/>
    </row>
    <row r="103" spans="1:13" ht="16.5" thickTop="1" thickBot="1">
      <c r="A103" s="18"/>
      <c r="B103" s="37"/>
      <c r="C103" s="11"/>
      <c r="D103" s="45" t="s">
        <v>38</v>
      </c>
      <c r="E103" s="11"/>
      <c r="F103" s="36"/>
      <c r="G103" s="11"/>
      <c r="H103" s="36"/>
      <c r="I103" s="11"/>
      <c r="J103" s="37"/>
      <c r="K103" s="11"/>
      <c r="L103" s="37"/>
      <c r="M103" s="19"/>
    </row>
    <row r="104" spans="1:13" ht="16.5" thickTop="1" thickBot="1">
      <c r="A104" s="18"/>
      <c r="B104" s="32" t="str">
        <f>D102</f>
        <v>Metten 2</v>
      </c>
      <c r="C104" s="11" t="s">
        <v>1</v>
      </c>
      <c r="D104" s="33" t="s">
        <v>35</v>
      </c>
      <c r="E104" s="11"/>
      <c r="F104" s="34"/>
      <c r="G104" s="11" t="s">
        <v>1</v>
      </c>
      <c r="H104" s="34"/>
      <c r="I104" s="11"/>
      <c r="J104" s="33">
        <f t="shared" ref="J104:J107" si="33">IF(F104&gt;H104,2,0)</f>
        <v>0</v>
      </c>
      <c r="K104" s="11" t="s">
        <v>1</v>
      </c>
      <c r="L104" s="33">
        <f t="shared" ref="L104:L107" si="34">IF(H104&gt;F104,2,0)</f>
        <v>0</v>
      </c>
      <c r="M104" s="19"/>
    </row>
    <row r="105" spans="1:13" ht="16.5" thickTop="1" thickBot="1">
      <c r="A105" s="18"/>
      <c r="B105" s="32" t="str">
        <f>D102</f>
        <v>Metten 2</v>
      </c>
      <c r="C105" s="11" t="s">
        <v>1</v>
      </c>
      <c r="D105" s="33" t="s">
        <v>30</v>
      </c>
      <c r="E105" s="11"/>
      <c r="F105" s="34"/>
      <c r="G105" s="11" t="s">
        <v>1</v>
      </c>
      <c r="H105" s="34"/>
      <c r="I105" s="11"/>
      <c r="J105" s="33">
        <f t="shared" si="33"/>
        <v>0</v>
      </c>
      <c r="K105" s="11" t="s">
        <v>1</v>
      </c>
      <c r="L105" s="33">
        <f t="shared" si="34"/>
        <v>0</v>
      </c>
      <c r="M105" s="19"/>
    </row>
    <row r="106" spans="1:13" ht="16.5" thickTop="1" thickBot="1">
      <c r="A106" s="18"/>
      <c r="B106" s="32" t="str">
        <f>D102</f>
        <v>Metten 2</v>
      </c>
      <c r="C106" s="11" t="s">
        <v>1</v>
      </c>
      <c r="D106" s="33" t="s">
        <v>32</v>
      </c>
      <c r="E106" s="11"/>
      <c r="F106" s="34"/>
      <c r="G106" s="11" t="s">
        <v>1</v>
      </c>
      <c r="H106" s="34"/>
      <c r="I106" s="11"/>
      <c r="J106" s="33">
        <f t="shared" si="33"/>
        <v>0</v>
      </c>
      <c r="K106" s="11" t="s">
        <v>1</v>
      </c>
      <c r="L106" s="33">
        <f t="shared" si="34"/>
        <v>0</v>
      </c>
      <c r="M106" s="19"/>
    </row>
    <row r="107" spans="1:13" ht="16.5" thickTop="1" thickBot="1">
      <c r="A107" s="18"/>
      <c r="B107" s="32" t="str">
        <f>D102</f>
        <v>Metten 2</v>
      </c>
      <c r="C107" s="11" t="s">
        <v>1</v>
      </c>
      <c r="D107" s="33" t="s">
        <v>33</v>
      </c>
      <c r="E107" s="11"/>
      <c r="F107" s="34"/>
      <c r="G107" s="11" t="s">
        <v>1</v>
      </c>
      <c r="H107" s="34"/>
      <c r="I107" s="11"/>
      <c r="J107" s="33">
        <f t="shared" si="33"/>
        <v>0</v>
      </c>
      <c r="K107" s="11" t="s">
        <v>1</v>
      </c>
      <c r="L107" s="33">
        <f t="shared" si="34"/>
        <v>0</v>
      </c>
      <c r="M107" s="19"/>
    </row>
    <row r="108" spans="1:13" ht="16.5" thickTop="1" thickBot="1">
      <c r="A108" s="18"/>
      <c r="B108" s="37"/>
      <c r="C108" s="11"/>
      <c r="D108" s="37"/>
      <c r="E108" s="11"/>
      <c r="F108" s="36"/>
      <c r="G108" s="11"/>
      <c r="H108" s="36"/>
      <c r="I108" s="11"/>
      <c r="J108" s="37"/>
      <c r="K108" s="11"/>
      <c r="L108" s="37"/>
      <c r="M108" s="19"/>
    </row>
    <row r="109" spans="1:13" ht="16.5" thickTop="1" thickBot="1">
      <c r="A109" s="18"/>
      <c r="B109" s="44" t="s">
        <v>6</v>
      </c>
      <c r="C109" s="11"/>
      <c r="D109" s="32" t="s">
        <v>35</v>
      </c>
      <c r="E109" s="11"/>
      <c r="F109" s="36"/>
      <c r="G109" s="11"/>
      <c r="H109" s="36"/>
      <c r="I109" s="11"/>
      <c r="J109" s="37"/>
      <c r="K109" s="11"/>
      <c r="L109" s="37"/>
      <c r="M109" s="19"/>
    </row>
    <row r="110" spans="1:13" ht="16.5" thickTop="1" thickBot="1">
      <c r="A110" s="18"/>
      <c r="B110" s="37"/>
      <c r="C110" s="11"/>
      <c r="D110" s="45" t="s">
        <v>39</v>
      </c>
      <c r="E110" s="11"/>
      <c r="F110" s="36"/>
      <c r="G110" s="11"/>
      <c r="H110" s="36"/>
      <c r="I110" s="11"/>
      <c r="J110" s="37"/>
      <c r="K110" s="11"/>
      <c r="L110" s="37"/>
      <c r="M110" s="19"/>
    </row>
    <row r="111" spans="1:13" ht="16.5" thickTop="1" thickBot="1">
      <c r="A111" s="18"/>
      <c r="B111" s="32" t="str">
        <f>D109</f>
        <v>Velpe 3</v>
      </c>
      <c r="C111" s="11" t="s">
        <v>1</v>
      </c>
      <c r="D111" s="33" t="s">
        <v>30</v>
      </c>
      <c r="E111" s="11"/>
      <c r="F111" s="34"/>
      <c r="G111" s="11" t="s">
        <v>1</v>
      </c>
      <c r="H111" s="34"/>
      <c r="I111" s="11"/>
      <c r="J111" s="33">
        <f t="shared" ref="J111:J114" si="35">IF(F111&gt;H111,2,0)</f>
        <v>0</v>
      </c>
      <c r="K111" s="11" t="s">
        <v>1</v>
      </c>
      <c r="L111" s="33">
        <f t="shared" ref="L111:L114" si="36">IF(H111&gt;F111,2,0)</f>
        <v>0</v>
      </c>
      <c r="M111" s="19"/>
    </row>
    <row r="112" spans="1:13" ht="16.5" thickTop="1" thickBot="1">
      <c r="A112" s="18"/>
      <c r="B112" s="32" t="str">
        <f>D109</f>
        <v>Velpe 3</v>
      </c>
      <c r="C112" s="11" t="s">
        <v>1</v>
      </c>
      <c r="D112" s="33" t="s">
        <v>32</v>
      </c>
      <c r="E112" s="11"/>
      <c r="F112" s="34"/>
      <c r="G112" s="11" t="s">
        <v>1</v>
      </c>
      <c r="H112" s="34"/>
      <c r="I112" s="11"/>
      <c r="J112" s="33">
        <f t="shared" si="35"/>
        <v>0</v>
      </c>
      <c r="K112" s="11" t="s">
        <v>1</v>
      </c>
      <c r="L112" s="33">
        <f t="shared" si="36"/>
        <v>0</v>
      </c>
      <c r="M112" s="19"/>
    </row>
    <row r="113" spans="1:16" ht="16.5" thickTop="1" thickBot="1">
      <c r="A113" s="18"/>
      <c r="B113" s="32" t="str">
        <f>D109</f>
        <v>Velpe 3</v>
      </c>
      <c r="C113" s="11" t="s">
        <v>1</v>
      </c>
      <c r="D113" s="33" t="s">
        <v>33</v>
      </c>
      <c r="E113" s="11"/>
      <c r="F113" s="34"/>
      <c r="G113" s="11" t="s">
        <v>1</v>
      </c>
      <c r="H113" s="34"/>
      <c r="I113" s="11"/>
      <c r="J113" s="33">
        <f t="shared" si="35"/>
        <v>0</v>
      </c>
      <c r="K113" s="11" t="s">
        <v>1</v>
      </c>
      <c r="L113" s="33">
        <f t="shared" si="36"/>
        <v>0</v>
      </c>
      <c r="M113" s="19"/>
    </row>
    <row r="114" spans="1:16" ht="16.5" thickTop="1" thickBot="1">
      <c r="A114" s="18"/>
      <c r="B114" s="32" t="str">
        <f>D109</f>
        <v>Velpe 3</v>
      </c>
      <c r="C114" s="11" t="s">
        <v>1</v>
      </c>
      <c r="D114" s="33" t="s">
        <v>34</v>
      </c>
      <c r="E114" s="11"/>
      <c r="F114" s="34"/>
      <c r="G114" s="11" t="s">
        <v>1</v>
      </c>
      <c r="H114" s="34"/>
      <c r="I114" s="11"/>
      <c r="J114" s="33">
        <f t="shared" si="35"/>
        <v>0</v>
      </c>
      <c r="K114" s="11" t="s">
        <v>1</v>
      </c>
      <c r="L114" s="33">
        <f t="shared" si="36"/>
        <v>0</v>
      </c>
      <c r="M114" s="19"/>
    </row>
    <row r="115" spans="1:16" ht="15.75" thickTop="1">
      <c r="A115" s="18"/>
      <c r="B115" s="37"/>
      <c r="C115" s="11"/>
      <c r="D115" s="37"/>
      <c r="E115" s="11"/>
      <c r="F115" s="36"/>
      <c r="G115" s="11"/>
      <c r="H115" s="36"/>
      <c r="I115" s="11"/>
      <c r="J115" s="37"/>
      <c r="K115" s="11"/>
      <c r="L115" s="37"/>
      <c r="M115" s="19"/>
    </row>
    <row r="116" spans="1:16" ht="15.75" thickBot="1">
      <c r="A116" s="18"/>
      <c r="B116" s="37"/>
      <c r="C116" s="11"/>
      <c r="D116" s="45" t="s">
        <v>2</v>
      </c>
      <c r="E116" s="11"/>
      <c r="F116" s="46" t="s">
        <v>3</v>
      </c>
      <c r="G116" s="11"/>
      <c r="H116" s="36"/>
      <c r="I116" s="11"/>
      <c r="J116" s="45" t="s">
        <v>4</v>
      </c>
      <c r="K116" s="11"/>
      <c r="L116" s="37"/>
      <c r="M116" s="19"/>
    </row>
    <row r="117" spans="1:16" ht="16.5" thickTop="1" thickBot="1">
      <c r="A117" s="18"/>
      <c r="B117" s="37"/>
      <c r="C117" s="11"/>
      <c r="D117" s="33" t="s">
        <v>30</v>
      </c>
      <c r="E117" s="11"/>
      <c r="F117" s="34">
        <v>1513.5</v>
      </c>
      <c r="G117" s="11"/>
      <c r="H117" s="36"/>
      <c r="I117" s="11"/>
      <c r="J117" s="33">
        <v>8</v>
      </c>
      <c r="K117" s="11" t="s">
        <v>1</v>
      </c>
      <c r="L117" s="33">
        <v>0</v>
      </c>
      <c r="M117" s="19"/>
    </row>
    <row r="118" spans="1:16" ht="16.5" thickTop="1" thickBot="1">
      <c r="A118" s="18"/>
      <c r="B118" s="37"/>
      <c r="C118" s="11"/>
      <c r="D118" s="33" t="s">
        <v>32</v>
      </c>
      <c r="E118" s="11"/>
      <c r="F118" s="34">
        <v>371.7</v>
      </c>
      <c r="G118" s="11"/>
      <c r="H118" s="36"/>
      <c r="I118" s="11"/>
      <c r="J118" s="33">
        <v>0</v>
      </c>
      <c r="K118" s="11" t="s">
        <v>1</v>
      </c>
      <c r="L118" s="33">
        <v>2</v>
      </c>
      <c r="M118" s="19"/>
    </row>
    <row r="119" spans="1:16" ht="16.5" thickTop="1" thickBot="1">
      <c r="A119" s="18"/>
      <c r="B119" s="37"/>
      <c r="C119" s="11"/>
      <c r="D119" s="33" t="s">
        <v>34</v>
      </c>
      <c r="E119" s="11"/>
      <c r="F119" s="34">
        <v>361.5</v>
      </c>
      <c r="G119" s="11"/>
      <c r="H119" s="36"/>
      <c r="I119" s="11"/>
      <c r="J119" s="33">
        <v>0</v>
      </c>
      <c r="K119" s="11" t="s">
        <v>1</v>
      </c>
      <c r="L119" s="33">
        <v>2</v>
      </c>
      <c r="M119" s="19"/>
    </row>
    <row r="120" spans="1:16" ht="16.5" thickTop="1" thickBot="1">
      <c r="A120" s="18"/>
      <c r="B120" s="37"/>
      <c r="C120" s="11"/>
      <c r="D120" s="33" t="s">
        <v>33</v>
      </c>
      <c r="E120" s="11"/>
      <c r="F120" s="34">
        <v>354.1</v>
      </c>
      <c r="G120" s="11"/>
      <c r="H120" s="36"/>
      <c r="I120" s="11"/>
      <c r="J120" s="33">
        <v>0</v>
      </c>
      <c r="K120" s="11" t="s">
        <v>1</v>
      </c>
      <c r="L120" s="33">
        <v>2</v>
      </c>
      <c r="M120" s="19"/>
    </row>
    <row r="121" spans="1:16" ht="16.5" thickTop="1" thickBot="1">
      <c r="A121" s="18"/>
      <c r="B121" s="37"/>
      <c r="C121" s="11"/>
      <c r="D121" s="33" t="s">
        <v>35</v>
      </c>
      <c r="E121" s="11"/>
      <c r="F121" s="34">
        <v>337.3</v>
      </c>
      <c r="G121" s="11"/>
      <c r="H121" s="36"/>
      <c r="I121" s="11"/>
      <c r="J121" s="33">
        <v>0</v>
      </c>
      <c r="K121" s="11" t="s">
        <v>1</v>
      </c>
      <c r="L121" s="33">
        <v>2</v>
      </c>
      <c r="M121" s="19"/>
    </row>
    <row r="122" spans="1:16" ht="15.75" thickTop="1">
      <c r="A122" s="18"/>
      <c r="B122" s="37"/>
      <c r="C122" s="11"/>
      <c r="D122" s="37"/>
      <c r="E122" s="11"/>
      <c r="F122" s="36"/>
      <c r="G122" s="11"/>
      <c r="H122" s="36"/>
      <c r="I122" s="11"/>
      <c r="J122" s="37"/>
      <c r="K122" s="11"/>
      <c r="L122" s="37"/>
      <c r="M122" s="19"/>
    </row>
    <row r="123" spans="1:16">
      <c r="A123" s="18"/>
      <c r="B123" s="47" t="s">
        <v>7</v>
      </c>
      <c r="C123" s="11"/>
      <c r="D123" s="63"/>
      <c r="E123" s="11"/>
      <c r="F123" s="64"/>
      <c r="G123" s="11"/>
      <c r="H123" s="36"/>
      <c r="I123" s="11"/>
      <c r="J123" s="37"/>
      <c r="K123" s="11"/>
      <c r="L123" s="37"/>
      <c r="M123" s="19"/>
    </row>
    <row r="124" spans="1:16" ht="15.75" thickBot="1">
      <c r="A124" s="18"/>
      <c r="B124" s="37"/>
      <c r="C124" s="11"/>
      <c r="D124" s="48" t="s">
        <v>40</v>
      </c>
      <c r="E124" s="11"/>
      <c r="F124" s="49" t="s">
        <v>41</v>
      </c>
      <c r="G124" s="11"/>
      <c r="H124" s="36"/>
      <c r="I124" s="11"/>
      <c r="J124" s="37"/>
      <c r="K124" s="11"/>
      <c r="L124" s="37"/>
      <c r="M124" s="19"/>
    </row>
    <row r="125" spans="1:16" ht="16.5" thickTop="1" thickBot="1">
      <c r="A125" s="18"/>
      <c r="B125" s="33"/>
      <c r="C125" s="11" t="s">
        <v>1</v>
      </c>
      <c r="D125" s="33"/>
      <c r="E125" s="11"/>
      <c r="F125" s="34"/>
      <c r="G125" s="11" t="s">
        <v>1</v>
      </c>
      <c r="H125" s="34"/>
      <c r="I125" s="11"/>
      <c r="J125" s="37"/>
      <c r="K125" s="11"/>
      <c r="L125" s="37"/>
      <c r="M125" s="19"/>
    </row>
    <row r="126" spans="1:16" ht="16.5" thickTop="1" thickBot="1">
      <c r="A126" s="18"/>
      <c r="B126" s="33"/>
      <c r="C126" s="11" t="s">
        <v>1</v>
      </c>
      <c r="D126" s="33"/>
      <c r="E126" s="11"/>
      <c r="F126" s="34"/>
      <c r="G126" s="11" t="s">
        <v>1</v>
      </c>
      <c r="H126" s="34"/>
      <c r="I126" s="11"/>
      <c r="J126" s="37"/>
      <c r="K126" s="11"/>
      <c r="L126" s="37"/>
      <c r="M126" s="19"/>
      <c r="P126" s="20"/>
    </row>
    <row r="127" spans="1:16" ht="16.5" thickTop="1" thickBot="1">
      <c r="A127" s="18"/>
      <c r="B127" s="33"/>
      <c r="C127" s="11" t="s">
        <v>1</v>
      </c>
      <c r="D127" s="33"/>
      <c r="E127" s="11"/>
      <c r="F127" s="34"/>
      <c r="G127" s="11" t="s">
        <v>1</v>
      </c>
      <c r="H127" s="34"/>
      <c r="I127" s="11"/>
      <c r="J127" s="37"/>
      <c r="K127" s="11"/>
      <c r="L127" s="37"/>
      <c r="M127" s="19"/>
    </row>
    <row r="128" spans="1:16" ht="16.5" thickTop="1" thickBot="1">
      <c r="A128" s="18"/>
      <c r="B128" s="33"/>
      <c r="C128" s="11" t="s">
        <v>1</v>
      </c>
      <c r="D128" s="33"/>
      <c r="E128" s="11"/>
      <c r="F128" s="34"/>
      <c r="G128" s="11" t="s">
        <v>1</v>
      </c>
      <c r="H128" s="34"/>
      <c r="I128" s="11"/>
      <c r="J128" s="37"/>
      <c r="K128" s="11"/>
      <c r="L128" s="37"/>
      <c r="M128" s="19"/>
      <c r="O128" s="21"/>
    </row>
    <row r="129" spans="1:13" ht="15.75" thickTop="1">
      <c r="A129" s="18"/>
      <c r="B129" s="37"/>
      <c r="C129" s="11"/>
      <c r="D129" s="37"/>
      <c r="E129" s="11"/>
      <c r="F129" s="36"/>
      <c r="G129" s="11"/>
      <c r="H129" s="36"/>
      <c r="I129" s="11"/>
      <c r="J129" s="37"/>
      <c r="K129" s="11"/>
      <c r="L129" s="37"/>
      <c r="M129" s="19"/>
    </row>
    <row r="130" spans="1:13">
      <c r="A130" s="18"/>
      <c r="B130" s="50" t="s">
        <v>8</v>
      </c>
      <c r="C130" s="11"/>
      <c r="D130" s="63"/>
      <c r="E130" s="11"/>
      <c r="F130" s="64"/>
      <c r="G130" s="11"/>
      <c r="H130" s="36"/>
      <c r="I130" s="11"/>
      <c r="J130" s="37"/>
      <c r="K130" s="11"/>
      <c r="L130" s="37"/>
      <c r="M130" s="19"/>
    </row>
    <row r="131" spans="1:13" ht="15.75" thickBot="1">
      <c r="A131" s="18"/>
      <c r="B131" s="37"/>
      <c r="C131" s="11"/>
      <c r="D131" s="51" t="s">
        <v>42</v>
      </c>
      <c r="E131" s="11"/>
      <c r="F131" s="52" t="s">
        <v>41</v>
      </c>
      <c r="G131" s="11"/>
      <c r="H131" s="36"/>
      <c r="I131" s="11"/>
      <c r="J131" s="37"/>
      <c r="K131" s="11"/>
      <c r="L131" s="37"/>
      <c r="M131" s="19"/>
    </row>
    <row r="132" spans="1:13" ht="16.5" thickTop="1" thickBot="1">
      <c r="A132" s="18"/>
      <c r="B132" s="33"/>
      <c r="C132" s="11" t="s">
        <v>1</v>
      </c>
      <c r="D132" s="33"/>
      <c r="E132" s="11"/>
      <c r="F132" s="34"/>
      <c r="G132" s="11" t="s">
        <v>1</v>
      </c>
      <c r="H132" s="34"/>
      <c r="I132" s="11"/>
      <c r="J132" s="37"/>
      <c r="K132" s="11"/>
      <c r="L132" s="37"/>
      <c r="M132" s="19"/>
    </row>
    <row r="133" spans="1:13" ht="16.5" thickTop="1" thickBot="1">
      <c r="A133" s="18"/>
      <c r="B133" s="33"/>
      <c r="C133" s="11" t="s">
        <v>1</v>
      </c>
      <c r="D133" s="33"/>
      <c r="E133" s="11"/>
      <c r="F133" s="34"/>
      <c r="G133" s="11" t="s">
        <v>1</v>
      </c>
      <c r="H133" s="34"/>
      <c r="I133" s="11"/>
      <c r="J133" s="37"/>
      <c r="K133" s="11"/>
      <c r="L133" s="37"/>
      <c r="M133" s="19"/>
    </row>
    <row r="134" spans="1:13" ht="15.75" thickTop="1">
      <c r="A134" s="18"/>
      <c r="B134" s="37"/>
      <c r="C134" s="11"/>
      <c r="D134" s="37"/>
      <c r="E134" s="11"/>
      <c r="F134" s="36"/>
      <c r="G134" s="11"/>
      <c r="H134" s="36"/>
      <c r="I134" s="11"/>
      <c r="J134" s="37"/>
      <c r="K134" s="22"/>
      <c r="L134" s="37"/>
      <c r="M134" s="19"/>
    </row>
    <row r="135" spans="1:13">
      <c r="A135" s="18"/>
      <c r="B135" s="53" t="s">
        <v>9</v>
      </c>
      <c r="C135" s="11"/>
      <c r="D135" s="63"/>
      <c r="E135" s="11"/>
      <c r="F135" s="64"/>
      <c r="G135" s="11"/>
      <c r="H135" s="36"/>
      <c r="I135" s="11"/>
      <c r="J135" s="37"/>
      <c r="K135" s="11"/>
      <c r="L135" s="37"/>
      <c r="M135" s="19"/>
    </row>
    <row r="136" spans="1:13" ht="15.75" thickBot="1">
      <c r="A136" s="18"/>
      <c r="B136" s="37"/>
      <c r="C136" s="11"/>
      <c r="D136" s="54" t="s">
        <v>42</v>
      </c>
      <c r="E136" s="11"/>
      <c r="F136" s="55" t="s">
        <v>41</v>
      </c>
      <c r="G136" s="11"/>
      <c r="H136" s="36"/>
      <c r="I136" s="11"/>
      <c r="J136" s="37"/>
      <c r="K136" s="11"/>
      <c r="L136" s="37"/>
      <c r="M136" s="19"/>
    </row>
    <row r="137" spans="1:13" ht="16.5" thickTop="1" thickBot="1">
      <c r="A137" s="18"/>
      <c r="B137" s="33"/>
      <c r="C137" s="11" t="s">
        <v>1</v>
      </c>
      <c r="D137" s="33"/>
      <c r="E137" s="11"/>
      <c r="F137" s="34"/>
      <c r="G137" s="11" t="s">
        <v>1</v>
      </c>
      <c r="H137" s="34"/>
      <c r="I137" s="11"/>
      <c r="J137" s="37"/>
      <c r="K137" s="11"/>
      <c r="L137" s="37"/>
      <c r="M137" s="19"/>
    </row>
    <row r="138" spans="1:13" ht="16.5" thickTop="1" thickBot="1">
      <c r="A138" s="18"/>
      <c r="B138" s="37"/>
      <c r="C138" s="11"/>
      <c r="D138" s="37"/>
      <c r="E138" s="11"/>
      <c r="F138" s="56"/>
      <c r="G138" s="11"/>
      <c r="H138" s="56"/>
      <c r="I138" s="11"/>
      <c r="J138" s="37"/>
      <c r="K138" s="11"/>
      <c r="L138" s="37"/>
      <c r="M138" s="19"/>
    </row>
    <row r="139" spans="1:13" ht="16.5" thickTop="1" thickBot="1">
      <c r="A139" s="18"/>
      <c r="B139" s="57" t="s">
        <v>10</v>
      </c>
      <c r="C139" s="11"/>
      <c r="D139" s="58"/>
      <c r="E139" s="11"/>
      <c r="F139" s="56"/>
      <c r="G139" s="11"/>
      <c r="H139" s="56"/>
      <c r="I139" s="11"/>
      <c r="J139" s="37"/>
      <c r="K139" s="11"/>
      <c r="L139" s="37"/>
      <c r="M139" s="19"/>
    </row>
    <row r="140" spans="1:13" ht="16.5" thickTop="1" thickBot="1">
      <c r="A140" s="23"/>
      <c r="B140" s="59"/>
      <c r="C140" s="24"/>
      <c r="D140" s="59"/>
      <c r="E140" s="24"/>
      <c r="F140" s="60"/>
      <c r="G140" s="24"/>
      <c r="H140" s="60"/>
      <c r="I140" s="24"/>
      <c r="J140" s="59"/>
      <c r="K140" s="24"/>
      <c r="L140" s="59"/>
      <c r="M140" s="25"/>
    </row>
    <row r="141" spans="1:13" ht="15.75" thickTop="1"/>
  </sheetData>
  <mergeCells count="1">
    <mergeCell ref="B1:D1"/>
  </mergeCells>
  <pageMargins left="0.69999999999999984" right="0.69999999999999984" top="1.1811023622047243" bottom="1.1811023622047243" header="0.78740157480314954" footer="0.78740157480314954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024" width="13.7109375" customWidth="1"/>
  </cols>
  <sheetData/>
  <pageMargins left="0.69999999999999984" right="0.69999999999999984" top="1.1811023622047243" bottom="1.1811023622047243" header="0.78740157480314954" footer="0.78740157480314954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024" width="13.7109375" customWidth="1"/>
  </cols>
  <sheetData/>
  <pageMargins left="0.69999999999999984" right="0.69999999999999984" top="1.1811023622047243" bottom="1.1811023622047243" header="0.78740157480314954" footer="0.78740157480314954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Heinz Klausmeyer</cp:lastModifiedBy>
  <cp:revision>15</cp:revision>
  <dcterms:created xsi:type="dcterms:W3CDTF">2018-06-07T17:56:48Z</dcterms:created>
  <dcterms:modified xsi:type="dcterms:W3CDTF">2026-05-10T18:27:05Z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